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projectserverpmo.oa.caiso.com/PWA/EDAM_Program/Project Documents/03 - EDAM Onboarding/EDAM Onboarding Process and Templates/Track_1_Planning_and_Project Management/"/>
    </mc:Choice>
  </mc:AlternateContent>
  <bookViews>
    <workbookView xWindow="-110" yWindow="-110" windowWidth="25820" windowHeight="14020" tabRatio="584"/>
  </bookViews>
  <sheets>
    <sheet name="EDAM Readiness " sheetId="14" r:id="rId1"/>
    <sheet name="Graphs" sheetId="15" r:id="rId2"/>
    <sheet name="Summary" sheetId="16" r:id="rId3"/>
    <sheet name="Valid Fields" sheetId="17" r:id="rId4"/>
  </sheets>
  <definedNames>
    <definedName name="_xlnm._FilterDatabase" localSheetId="0" hidden="1">'EDAM Readiness '!$A$2:$O$18</definedName>
    <definedName name="_xlnm.Print_Area" localSheetId="0">'EDAM Readiness '!$A$2:$H$18</definedName>
    <definedName name="_xlnm.Print_Titles" localSheetId="0">'EDAM Readiness '!$2:$2</definedName>
    <definedName name="Status" localSheetId="0">#REF!</definedName>
    <definedName name="Status" localSheetId="1">#REF!</definedName>
    <definedName name="Status">#REF!</definedName>
  </definedNames>
  <calcPr calcId="162913"/>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6" l="1"/>
  <c r="E7" i="16" s="1"/>
  <c r="D6" i="16"/>
  <c r="D7" i="16" s="1"/>
  <c r="C6" i="16"/>
  <c r="C7" i="16" s="1"/>
  <c r="B6" i="16"/>
  <c r="B7" i="16" s="1"/>
  <c r="E5" i="16"/>
  <c r="D5" i="16"/>
  <c r="C5" i="16"/>
  <c r="B5" i="16"/>
</calcChain>
</file>

<file path=xl/sharedStrings.xml><?xml version="1.0" encoding="utf-8"?>
<sst xmlns="http://schemas.openxmlformats.org/spreadsheetml/2006/main" count="195" uniqueCount="127">
  <si>
    <t>Settlements</t>
  </si>
  <si>
    <t>Readiness Category</t>
  </si>
  <si>
    <t>Criteria</t>
  </si>
  <si>
    <t>Parallel Operations</t>
  </si>
  <si>
    <t>Execution of Necessary Agreements</t>
  </si>
  <si>
    <t>Operations Training</t>
  </si>
  <si>
    <t>Forecasting Capability</t>
  </si>
  <si>
    <t>Operating Procedures</t>
  </si>
  <si>
    <t>Market Simulation</t>
  </si>
  <si>
    <t>System Readiness &amp; Integration</t>
  </si>
  <si>
    <t xml:space="preserve">Load forecast capability  </t>
  </si>
  <si>
    <t xml:space="preserve">Variable Energy Resource (VER) forecast capability </t>
  </si>
  <si>
    <t>ISO</t>
  </si>
  <si>
    <t>Joint</t>
  </si>
  <si>
    <t>Evidence Owner</t>
  </si>
  <si>
    <t>ISO Responsible Parties/support</t>
  </si>
  <si>
    <t>#</t>
  </si>
  <si>
    <t>Notes</t>
  </si>
  <si>
    <t>EDAM Measurable Elements (for tariff)</t>
  </si>
  <si>
    <t>Resource Sufficiency Evaluation</t>
  </si>
  <si>
    <t>Resource Sufficiency Evaluation test</t>
  </si>
  <si>
    <t>The prospective EDAM Entity Scheduling Coordinator demonstrates its ability to pass the resource sufficiency evalation test for the prospective EIM Entity’s Balancing Authority Area</t>
  </si>
  <si>
    <t xml:space="preserve">System and Functional Testing </t>
  </si>
  <si>
    <t>Prospective EDAM Entity operating procedures</t>
  </si>
  <si>
    <t>EDAM Entity</t>
  </si>
  <si>
    <t>Rashele Wiltzius</t>
  </si>
  <si>
    <t>Amber Motley</t>
  </si>
  <si>
    <t xml:space="preserve">Jamil Daouk </t>
  </si>
  <si>
    <t>Sriram Balasubramian</t>
  </si>
  <si>
    <t>Imbalance requirements</t>
  </si>
  <si>
    <t>Validation of SCID’s and Resource ID’s. All prospective EDAM Entity employees who require system access to perform EDAM-related job functions identified and have necessary certificates.</t>
  </si>
  <si>
    <t>Customer Readiness – combined into one and listed Customer Readiness as the owner (same as Track 2)</t>
  </si>
  <si>
    <t xml:space="preserve">Market results are appropriate and prices are validated based on input data during Parallel Operations. </t>
  </si>
  <si>
    <t>Threshold (for BPM) - current is from EIM</t>
  </si>
  <si>
    <t xml:space="preserve">All tasks identified in the functional and system testing documentation are complete and will not have any issues deemed significant. 
Any exceptions will be explained or have an interim solution that is functionally equivalent. 
</t>
  </si>
  <si>
    <t xml:space="preserve">All significant issues resolved or have an interim solution that is functionally equivalent. </t>
  </si>
  <si>
    <t>Transmission Availability</t>
  </si>
  <si>
    <t>Guillermo Bautista Alderete / Heifeng</t>
  </si>
  <si>
    <t>Target Date</t>
  </si>
  <si>
    <t>Current Est Completion Date</t>
  </si>
  <si>
    <t>Status</t>
  </si>
  <si>
    <t>Status Notes</t>
  </si>
  <si>
    <t>Date Criteria Completed/Verified</t>
  </si>
  <si>
    <t>Not Started</t>
  </si>
  <si>
    <t>General Timing</t>
  </si>
  <si>
    <t xml:space="preserve"> </t>
  </si>
  <si>
    <t>Market Simulation or Parallel Operations</t>
  </si>
  <si>
    <t>Integration Testing</t>
  </si>
  <si>
    <t xml:space="preserve">Readiness Category:                               </t>
  </si>
  <si>
    <t>Count of Readiness Category</t>
  </si>
  <si>
    <t>Grand Total</t>
  </si>
  <si>
    <t>\</t>
  </si>
  <si>
    <t>Completion Criteria Summary</t>
  </si>
  <si>
    <t xml:space="preserve">Last Updated: </t>
  </si>
  <si>
    <t>Complete</t>
  </si>
  <si>
    <t>On Track</t>
  </si>
  <si>
    <t>Caution</t>
  </si>
  <si>
    <t># of Criteria</t>
  </si>
  <si>
    <t>Total criteria</t>
  </si>
  <si>
    <t>Off Track</t>
  </si>
  <si>
    <t>EDAM Readiness Criteria | Status as of:  MM/DD/YYYY</t>
  </si>
  <si>
    <t>EDAM Entity provide copies of all executed agreements. 
ISO provides evidence that the planned agreement tasks are all complete (Completed Agreements Checklist).</t>
  </si>
  <si>
    <t>ISO short term forecasting sends email confirming that EDAM entity forecast provider demonstrated deliver of VER forecasts in Parallel Operations. They provided screenshots for wind and solar in Parallel Operations.</t>
  </si>
  <si>
    <t xml:space="preserve">EDAM Entity provides screen shots and an email confirming the documentation is complete. </t>
  </si>
  <si>
    <t>EDAM Entity provides the EDAM Testing Timeline Summary indicating that the Functional Testing is complete. EDAM Entity may also include reports from their test system showing that all test cases were executed and passed, identifying any approved incomplete cases and interim solution.
ISO Integration Lead sends confirmation email.</t>
  </si>
  <si>
    <t>EDAM Entity provides an email stating that all access is in place for Parallel Operations and a plan is in place to ensure all access is in place for production. 
ISO Client Rep provides an email confirming that access is in place and there is a plan for ensuring access for Production.</t>
  </si>
  <si>
    <t>ISO provides a completed Structured Scenario Reports (Detailed Input-Output for Structured Scenarios by week) and a Structured Scenario Status matrix.
EDAM Entity sends a confirmation email identifying any approved incomplete cases/validations.
ISO sends confirmation email.</t>
  </si>
  <si>
    <t>ISO Market Quality team provides analysis report on the Market Solution, prices, and quality of data.</t>
  </si>
  <si>
    <t>Jie Tong/Kelsey Ajax</t>
  </si>
  <si>
    <t>The prospective EDAM Entity and others as applicable have executed all necessary agreements.</t>
  </si>
  <si>
    <t>John Anders/John Spomer/Regulatory contracts</t>
  </si>
  <si>
    <t xml:space="preserve">The prospective EDAM Entity and others as applicable will execute all applicable agreements, as outlined in Section 33.2.5 of the EDAM BPM within the required timelines </t>
  </si>
  <si>
    <t xml:space="preserve">Prospective EDAM Entity staff, and third party entities within their area, will complete role-based training and close-of-training assessment in the appropriate timeframes as outlined in the EDAM Entity's Training Plan and the EDAM Course Catalog. 
</t>
  </si>
  <si>
    <t xml:space="preserve">Customer Readiness—we believe that we will need a training curriculum for operations, markets and settlements for this initiative.
</t>
  </si>
  <si>
    <t>EDAM Entity provides email evidence stating that all appropriate staff, including those identified in third party entities within their area, have received role-based training per the EDAM Entity's Training Plan and the EDAM Course Catalog, and the third party entities' EDAM/SC Training plan and EDAM/SC Course Catalog.</t>
  </si>
  <si>
    <t>The prospective EDAM Entity operating procedures are defined, updated, tested, and trained on for the EDAM Entity Scheduling Coordinator, in coordination with third party entites within their area.</t>
  </si>
  <si>
    <t xml:space="preserve">All prospective EDAM Employees performing job functions for EDAM market are identified.
All CAISO issued certificates are requested within the appropriate timeframes. 
All identified employees provided the necessary EDAM system access certificates.
</t>
  </si>
  <si>
    <t xml:space="preserve">Prospective EDAM Entity Identification and system certificates and access  </t>
  </si>
  <si>
    <t>Parallel Operations market quality review</t>
  </si>
  <si>
    <t>Mandatory training courses complete</t>
  </si>
  <si>
    <t>The prospective EDAM Entity operators execute and pass all structured scenarios provided by CAISO.</t>
  </si>
  <si>
    <t>Market Simulation and structured scenario execution</t>
  </si>
  <si>
    <t xml:space="preserve">Market Simulation  </t>
  </si>
  <si>
    <t>James Lynn / Uma Ramanathan</t>
  </si>
  <si>
    <t>section-33-extended-day-ahead-market-as-of-jun-12-2024.pdf</t>
  </si>
  <si>
    <t>Link to EDAM Tariff</t>
  </si>
  <si>
    <t>EDAM Readiness Criteria Worksheet</t>
  </si>
  <si>
    <t xml:space="preserve">Parallel operations prices and MWs schedules/dispatches are validated by the CAISO market quality team
- trying not to formally file with FERC - 10 days prior to activation it will be a joint review and agreement of readiness. No specific requirement for a market quality report. </t>
  </si>
  <si>
    <t>The prospective EDAM Entity will test the functional and system elements, including all interfaces between CAISO and the EDAM Entity, in accordance with  functional and system testing documentation posted on the CAISO website</t>
  </si>
  <si>
    <t>·  Definition of EDAM demand day ahead forecast boundaries based on the conforming and non-conforming load characteristics, as applicable
·  Identification of weather station(s) locations used in forecasting, if applicable
·  Entity has documented choice of Day Ahead Demand Forecast Provider and how demand forecasting will be completed 
·   If entity provided day ahead demand forecast, then sign off on data flow of required demand forecast data from enity
·  Submittal of accuracy and evaluation of the CAISO or entity provided day ahead demand forecast of EDAM demand based on historical actual load data for the defined EIM demand forecast boundaries</t>
  </si>
  <si>
    <t xml:space="preserve">All Plant Information (PI) tags and historical data for defined load area(s), and non-conforming load, if applicable, compared with DA load forecasts provided. 
EDAM entity provides documentation of forecast election. 
Forecasting entity must demonstrate delivery of Unit MW forecast by 6am for 1 day ahead through 7 days ahead.  
</t>
  </si>
  <si>
    <t>updated by Rebecca</t>
  </si>
  <si>
    <t xml:space="preserve">·   Identification of the source of day ahead VER forecasts. (If a participating wind or solar unit requires a CAISO forecast, then BPM and Tariff requirements apply.)
·   Idenfitication of all Hybrid Resources and applicable tariff and BPM requirements are met
·   Accuracy of the CAISO day ahead renewable forecast of EDAM VER resource
</t>
  </si>
  <si>
    <t xml:space="preserve">Real-time MW production PI tags for all Resources, and metrological measurements required for Hybrid Resources, compared with DA VER forecasts provided.  
EDAM entity provides documentation of forecast election. 
Forecasting entity must demonstrate delivery of Unit MW forecast by 6am for 1 day ahead through 7 days ahead.  
Forecasting entity must also provide DAM schedule.
</t>
  </si>
  <si>
    <t xml:space="preserve">·   Historical data on Day Ahead Demand and renewable forecast information to fill the needed historical data period to produce the imbalance requirements at the net load level
·   CAISO has established imbalance requirements for the prospective EDAM Entity Balancing Authority Area and the combined EDAM Area including the prospective EDAM Entity </t>
  </si>
  <si>
    <t xml:space="preserve">The CAISO has received and stored all historical data from the prospective EIM Entity necessary and sufficient for the CAISO to perform the Imbalance Requirements. </t>
  </si>
  <si>
    <t xml:space="preserve">ISO Short term Forecasting team provides screenshots of EDAM BAA from Forecast Monitor showing accuracy measurements for DA. </t>
  </si>
  <si>
    <t>ISO Short term Forecasting team provides screenshots of EDAM Imbalance Requirements.</t>
  </si>
  <si>
    <t>Description of Evidence</t>
  </si>
  <si>
    <t>Screen shots of the RSE reports from CMRI report showing the 90% pass rate</t>
  </si>
  <si>
    <t>EDAM Scheduling coordinators (Entity or PRSC) direct settlement with CAISO.</t>
  </si>
  <si>
    <t>The CAISO Settlement statements and invoices match the operational data published to stakeholders or fed into settlement system and the resulting calculations correspond to the formulas defined in ISO’s tariff and BPMs</t>
  </si>
  <si>
    <t xml:space="preserve">Daily and /or Monthly settlement statement and Weekly invoice that correspond with appropriate Settlement statements. Settlements produced during parallel operations are verifiably accurate against available data. </t>
  </si>
  <si>
    <t>EDAM entities Settlement sub-allocations of Costs assigned to the EDAM entity.</t>
  </si>
  <si>
    <t>Verification that settlement statements and invoices allocates charges and credits to its customers accurately reflecting system and market data.</t>
  </si>
  <si>
    <t xml:space="preserve">The prospective Entity settlement statements and invoices that allocate charges and credits to its customers accurately reflect system and market data during parallel operations.  </t>
  </si>
  <si>
    <t>The prospective EDAM Entity registers with the CAISO all the transfer path with other EDAM BAA that could be available for EDAM Transfers.</t>
  </si>
  <si>
    <t xml:space="preserve">Validation of the completed EDAM entity TSR definition template. </t>
  </si>
  <si>
    <t>The prospective EDAM entity submits the TSR definition template and it is approved by the CAISO team, and successfully registered in advance of Market Simulation.</t>
  </si>
  <si>
    <t xml:space="preserve">Market Simulation </t>
  </si>
  <si>
    <t>EDAM readiness Criteria</t>
  </si>
  <si>
    <t>Customer Readiness—for WEIM, we just verify that the customer has created their own procedures. We can do something similar for EDAM.</t>
  </si>
  <si>
    <t>(blank)</t>
  </si>
  <si>
    <t xml:space="preserve">Prospective EDAM Entity customers who will have responsibility for EDAM operations, market transactions and settlements, will complete CAISO training modules.
EDAM Entity trainers will develop a training plan to educate its staff in preparation for EDAM implementation, and coordinate with trainers of third party entities within their areas to create a plan to educate their corresponding staff. </t>
  </si>
  <si>
    <t>Juan Alvarez Lopez, Yu Wan</t>
  </si>
  <si>
    <t>Resource Sufficiency Evaluation Test passes 90% of the time (22 hours of the 2- hour day) or greater, with failed hourly intervals within 5% for each failed hour for one Trading day during Market Simulation, and for five non-consecutive days during Parallel Operations.</t>
  </si>
  <si>
    <r>
      <t xml:space="preserve">Yes, We need to ensure the structured scenarios are complete and represent validation of full scope needed for EDAM onboarding </t>
    </r>
    <r>
      <rPr>
        <b/>
        <sz val="10"/>
        <rFont val="Calibri"/>
        <family val="2"/>
      </rPr>
      <t>as well the interplay with corresponding WEIM market for the same entity</t>
    </r>
    <r>
      <rPr>
        <sz val="10"/>
        <rFont val="Calibri"/>
        <family val="2"/>
      </rPr>
      <t>.</t>
    </r>
  </si>
  <si>
    <t>The prospective EDAM Entity and its Scheduling Coordinator's operating procedures are updated, tested, trained and implemented in coordination with third party entities within their area prior to parallel operations date.</t>
  </si>
  <si>
    <t>Historical Transmission Revenue Recovery</t>
  </si>
  <si>
    <t xml:space="preserve">The EDAM Entity provides the CAISO with the information necessary to account for the EDAM recoverable revenue associated with the EDAM Transmission Service Providers in its Balancing Authority Area.
If they are not going to provide, it should not prevent go-live.
Note: If the entity does not provide us the information, we will use mock up information for parallel operations however it will not be updated to production.
(EDAM access charge).
</t>
  </si>
  <si>
    <t>Verification that the EDAM Entity submitted EDAM recoverable revenue has been incorporated into the EDAM recoverable charge codes including EDAM recoverable rates and assessment to gross load.</t>
  </si>
  <si>
    <t xml:space="preserve">Daily settlement statement and Weekly invoice that correspond with appropriate Settlement statements. Settlements produced during parallel operations are verifiably accurate against available data. </t>
  </si>
  <si>
    <t>Calculate the EDAM Access charge based upon EDAM recoverable amount provided by entity.</t>
  </si>
  <si>
    <t>Ensures all transfers between neighboring BAs, EDAM and WEIM entities are configured accurately for market operations and settled correctly.</t>
  </si>
  <si>
    <t>DA market Completion within timeline 90% of the time
Validation of market results, DAM solution of EDAM participants
Validation of WEIM output and solution of EDAM and existing EIM-only Entities</t>
  </si>
  <si>
    <t>Parallel Operations Technology Criteria</t>
  </si>
  <si>
    <t>This worksheet  defines the specific criteria that must be met before the ISO and the EDAM entity agree they are ready for EDAM activation. This includes measurable elements that are documented in the tariff and specific thresholds.documented in the BPM. Tracking completion of the criteria will begin during Joint Integration Testing and will continue until 10 days prior to activation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</si>
</sst>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0.0%"/>
  </numFmts>
  <fonts count="24" x14ac:knownFonts="1">
    <font>
      <sz val="11"/>
      <color theme="1"/>
      <name val="Calibri"/>
      <family val="2"/>
      <scheme val="minor"/>
    </font>
    <font>
      <b/>
      <sz val="10"/>
      <color theme="1"/>
      <name val="Calibri"/>
      <family val="2"/>
    </font>
    <font>
      <sz val="10"/>
      <color rgb="FF000000"/>
      <name val="Calibri"/>
      <family val="2"/>
    </font>
    <font>
      <b/>
      <sz val="11"/>
      <color theme="1"/>
      <name val="Calibri"/>
      <family val="2"/>
      <scheme val="minor"/>
    </font>
    <font>
      <sz val="10"/>
      <name val="Calibri"/>
      <family val="2"/>
    </font>
    <font>
      <b/>
      <sz val="10"/>
      <name val="Calibri"/>
      <family val="2"/>
    </font>
    <font>
      <b/>
      <sz val="10"/>
      <color rgb="FF000000"/>
      <name val="Calibri"/>
      <family val="2"/>
    </font>
    <font>
      <i/>
      <sz val="11"/>
      <color theme="1"/>
      <name val="Calibri"/>
      <family val="2"/>
      <scheme val="minor"/>
    </font>
    <font>
      <sz val="10"/>
      <color rgb="FFFF0000"/>
      <name val="Calibri"/>
      <family val="2"/>
    </font>
    <font>
      <sz val="9"/>
      <color rgb="FF000000"/>
      <name val="Calibri"/>
      <family val="2"/>
    </font>
    <font>
      <sz val="9"/>
      <color theme="1"/>
      <name val="Calibri"/>
      <family val="2"/>
      <scheme val="minor"/>
    </font>
    <font>
      <sz val="11"/>
      <color theme="1"/>
      <name val="Calibri"/>
      <family val="2"/>
      <scheme val="minor"/>
    </font>
    <font>
      <sz val="11"/>
      <color theme="0"/>
      <name val="Calibri"/>
      <family val="2"/>
      <scheme val="minor"/>
    </font>
    <font>
      <i/>
      <sz val="10"/>
      <color rgb="FF000000"/>
      <name val="Calibri"/>
      <family val="2"/>
    </font>
    <font>
      <b/>
      <sz val="18"/>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0"/>
      <color theme="1"/>
      <name val="Calibri"/>
      <family val="2"/>
    </font>
    <font>
      <u/>
      <sz val="11"/>
      <color theme="10"/>
      <name val="Calibri"/>
      <family val="2"/>
      <scheme val="minor"/>
    </font>
    <font>
      <b/>
      <sz val="14"/>
      <color theme="1"/>
      <name val="Calibri"/>
      <family val="2"/>
      <scheme val="minor"/>
    </font>
    <font>
      <sz val="9"/>
      <name val="Calibri"/>
      <family val="2"/>
    </font>
    <font>
      <sz val="14"/>
      <color theme="1"/>
      <name val="Calibri"/>
      <family val="2"/>
      <scheme val="minor"/>
    </font>
    <font>
      <b/>
      <sz val="8"/>
      <color theme="1"/>
      <name val="Calibri"/>
      <family val="2"/>
      <scheme val="minor"/>
    </font>
  </fonts>
  <fills count="7">
    <fill>
      <patternFill patternType="none"/>
    </fill>
    <fill>
      <patternFill patternType="gray125"/>
    </fill>
    <fill>
      <patternFill patternType="solid">
        <fgColor rgb="FF8EAADB"/>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00FF"/>
        <bgColor indexed="64"/>
      </patternFill>
    </fill>
    <fill>
      <patternFill patternType="solid">
        <fgColor rgb="FF00B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3" tint="0.39994506668294322"/>
      </left>
      <right style="thin">
        <color theme="0" tint="-0.14996795556505021"/>
      </right>
      <top style="thin">
        <color theme="3" tint="0.39994506668294322"/>
      </top>
      <bottom style="thin">
        <color theme="3" tint="0.39994506668294322"/>
      </bottom>
      <diagonal/>
    </border>
    <border>
      <left style="thin">
        <color theme="0" tint="-0.14996795556505021"/>
      </left>
      <right style="thin">
        <color theme="0" tint="-0.14996795556505021"/>
      </right>
      <top style="thin">
        <color theme="3" tint="0.39994506668294322"/>
      </top>
      <bottom style="thin">
        <color theme="3" tint="0.39994506668294322"/>
      </bottom>
      <diagonal/>
    </border>
    <border>
      <left style="thin">
        <color theme="0" tint="-0.14996795556505021"/>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0" tint="-0.14996795556505021"/>
      </right>
      <top style="thin">
        <color theme="0" tint="-0.14996795556505021"/>
      </top>
      <bottom style="thin">
        <color theme="3" tint="0.39994506668294322"/>
      </bottom>
      <diagonal/>
    </border>
    <border>
      <left style="thin">
        <color theme="0" tint="-0.14996795556505021"/>
      </left>
      <right style="thin">
        <color theme="0" tint="-0.14996795556505021"/>
      </right>
      <top style="thin">
        <color theme="0" tint="-0.14996795556505021"/>
      </top>
      <bottom style="thin">
        <color theme="3" tint="0.39994506668294322"/>
      </bottom>
      <diagonal/>
    </border>
    <border>
      <left style="thin">
        <color theme="0" tint="-0.14996795556505021"/>
      </left>
      <right style="thin">
        <color theme="3" tint="0.39994506668294322"/>
      </right>
      <top style="thin">
        <color theme="0" tint="-0.14996795556505021"/>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0" tint="-0.14996795556505021"/>
      </bottom>
      <diagonal/>
    </border>
    <border>
      <left style="thin">
        <color theme="3" tint="0.399945066682943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3" tint="0.39994506668294322"/>
      </right>
      <top style="thin">
        <color theme="0" tint="-0.14996795556505021"/>
      </top>
      <bottom style="thin">
        <color theme="0" tint="-0.14996795556505021"/>
      </bottom>
      <diagonal/>
    </border>
    <border>
      <left style="thin">
        <color theme="0" tint="-0.14996795556505021"/>
      </left>
      <right style="thin">
        <color theme="0" tint="-0.24994659260841701"/>
      </right>
      <top style="thin">
        <color theme="3" tint="0.39994506668294322"/>
      </top>
      <bottom style="thin">
        <color theme="3" tint="0.39994506668294322"/>
      </bottom>
      <diagonal/>
    </border>
    <border>
      <left style="thin">
        <color theme="0" tint="-0.24994659260841701"/>
      </left>
      <right style="thin">
        <color theme="3" tint="0.39994506668294322"/>
      </right>
      <top style="thin">
        <color theme="3" tint="0.39994506668294322"/>
      </top>
      <bottom style="thin">
        <color theme="3" tint="0.39994506668294322"/>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theme="3" tint="0.39994506668294322"/>
      </left>
      <right style="thin">
        <color theme="0" tint="-0.24994659260841701"/>
      </right>
      <top style="thin">
        <color theme="0" tint="-0.14996795556505021"/>
      </top>
      <bottom style="thin">
        <color theme="0" tint="-0.14996795556505021"/>
      </bottom>
      <diagonal/>
    </border>
  </borders>
  <cellStyleXfs count="3">
    <xf numFmtId="0" fontId="0" fillId="0" borderId="0"/>
    <xf numFmtId="9" fontId="11" fillId="0" borderId="0" applyFont="0" applyFill="0" applyBorder="0" applyAlignment="0" applyProtection="0"/>
    <xf numFmtId="0" fontId="19" fillId="0" borderId="0" applyNumberFormat="0" applyFill="0" applyBorder="0" applyAlignment="0" applyProtection="0"/>
  </cellStyleXfs>
  <cellXfs count="85">
    <xf numFmtId="0" fontId="0" fillId="0" borderId="0" xfId="0"/>
    <xf numFmtId="0" fontId="0" fillId="0" borderId="0" xfId="0" applyAlignment="1">
      <alignment horizontal="center"/>
    </xf>
    <xf numFmtId="0" fontId="0" fillId="0" borderId="0" xfId="0" applyAlignment="1">
      <alignment wrapText="1"/>
    </xf>
    <xf numFmtId="0" fontId="3" fillId="0" borderId="0" xfId="0" applyFont="1"/>
    <xf numFmtId="0" fontId="4" fillId="0" borderId="1" xfId="0" applyFont="1" applyBorder="1" applyAlignment="1">
      <alignment vertical="top" wrapText="1"/>
    </xf>
    <xf numFmtId="0" fontId="0" fillId="0" borderId="0" xfId="0" applyAlignment="1">
      <alignment vertical="top"/>
    </xf>
    <xf numFmtId="0" fontId="6" fillId="0" borderId="1" xfId="0" applyFont="1" applyBorder="1" applyAlignment="1">
      <alignment vertical="top" wrapText="1"/>
    </xf>
    <xf numFmtId="0" fontId="5" fillId="0" borderId="1" xfId="0" applyFont="1" applyBorder="1" applyAlignment="1">
      <alignment vertical="top" wrapText="1"/>
    </xf>
    <xf numFmtId="0" fontId="7" fillId="0" borderId="0" xfId="0" applyFont="1" applyAlignment="1">
      <alignment vertical="top"/>
    </xf>
    <xf numFmtId="0" fontId="1" fillId="2" borderId="1" xfId="0" applyFont="1" applyFill="1" applyBorder="1" applyAlignment="1">
      <alignment horizontal="center" vertical="center"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8" fillId="0" borderId="1" xfId="0" applyFont="1" applyBorder="1" applyAlignment="1">
      <alignment vertical="top" wrapText="1"/>
    </xf>
    <xf numFmtId="0" fontId="2" fillId="0" borderId="1" xfId="0" applyFont="1" applyBorder="1" applyAlignment="1">
      <alignment horizontal="center" vertical="top"/>
    </xf>
    <xf numFmtId="0" fontId="9" fillId="0" borderId="1" xfId="0" applyFont="1" applyBorder="1" applyAlignment="1">
      <alignment horizontal="left" vertical="top" wrapText="1"/>
    </xf>
    <xf numFmtId="0" fontId="10" fillId="0" borderId="0" xfId="0" applyFont="1" applyAlignment="1">
      <alignment vertical="top"/>
    </xf>
    <xf numFmtId="0" fontId="1" fillId="2" borderId="2" xfId="0" applyFont="1" applyFill="1" applyBorder="1" applyAlignment="1">
      <alignment horizontal="center" vertical="center" wrapText="1"/>
    </xf>
    <xf numFmtId="14" fontId="2" fillId="0" borderId="3" xfId="0" applyNumberFormat="1" applyFont="1" applyBorder="1" applyAlignment="1">
      <alignment horizontal="left" vertical="top" wrapText="1"/>
    </xf>
    <xf numFmtId="0" fontId="1" fillId="0" borderId="1" xfId="0" applyFont="1" applyBorder="1" applyAlignment="1">
      <alignment horizontal="center" vertical="top" wrapText="1"/>
    </xf>
    <xf numFmtId="14" fontId="2" fillId="0" borderId="3" xfId="0" applyNumberFormat="1" applyFont="1" applyBorder="1" applyAlignment="1">
      <alignment horizontal="right" vertical="top" wrapText="1"/>
    </xf>
    <xf numFmtId="14" fontId="2" fillId="0" borderId="3" xfId="0" applyNumberFormat="1" applyFont="1" applyBorder="1" applyAlignment="1">
      <alignment vertical="top" wrapText="1"/>
    </xf>
    <xf numFmtId="14" fontId="8" fillId="0" borderId="1" xfId="0" applyNumberFormat="1" applyFont="1" applyBorder="1" applyAlignment="1">
      <alignment horizontal="left" vertical="top" wrapText="1"/>
    </xf>
    <xf numFmtId="14" fontId="8" fillId="0" borderId="3" xfId="0" applyNumberFormat="1" applyFont="1" applyBorder="1" applyAlignment="1">
      <alignment horizontal="left" vertical="top" wrapText="1"/>
    </xf>
    <xf numFmtId="0" fontId="5" fillId="0" borderId="1" xfId="0" applyFont="1" applyBorder="1" applyAlignment="1">
      <alignment horizontal="center" vertical="top" wrapText="1"/>
    </xf>
    <xf numFmtId="14" fontId="8" fillId="0" borderId="3" xfId="0" applyNumberFormat="1" applyFont="1" applyBorder="1" applyAlignment="1">
      <alignment vertical="top" wrapText="1"/>
    </xf>
    <xf numFmtId="0" fontId="8" fillId="4" borderId="1" xfId="0" applyFont="1" applyFill="1" applyBorder="1" applyAlignment="1">
      <alignment vertical="top" wrapText="1"/>
    </xf>
    <xf numFmtId="14" fontId="13" fillId="0" borderId="3" xfId="0" applyNumberFormat="1" applyFont="1" applyBorder="1" applyAlignment="1">
      <alignment horizontal="left" vertical="top" wrapText="1"/>
    </xf>
    <xf numFmtId="0" fontId="0" fillId="0" borderId="0" xfId="0" applyAlignment="1">
      <alignment horizontal="center" wrapText="1"/>
    </xf>
    <xf numFmtId="0" fontId="1" fillId="2" borderId="4" xfId="0" applyFont="1" applyFill="1" applyBorder="1" applyAlignment="1">
      <alignment horizontal="center" vertical="center" wrapText="1"/>
    </xf>
    <xf numFmtId="0" fontId="15" fillId="0" borderId="10" xfId="0" applyFont="1" applyBorder="1" applyAlignment="1">
      <alignment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1" xfId="0" applyFont="1" applyBorder="1" applyAlignment="1">
      <alignment horizontal="left" vertical="center"/>
    </xf>
    <xf numFmtId="164" fontId="15" fillId="0" borderId="16" xfId="0" applyNumberFormat="1" applyFont="1" applyBorder="1" applyAlignment="1">
      <alignment horizontal="left" vertical="center"/>
    </xf>
    <xf numFmtId="0" fontId="3" fillId="0" borderId="0" xfId="0" applyFont="1" applyAlignment="1">
      <alignment horizontal="center" wrapText="1"/>
    </xf>
    <xf numFmtId="164" fontId="16" fillId="0" borderId="8" xfId="0" applyNumberFormat="1" applyFont="1" applyBorder="1" applyAlignment="1">
      <alignment horizontal="left" vertical="center"/>
    </xf>
    <xf numFmtId="0" fontId="17" fillId="0" borderId="0" xfId="0" applyFont="1"/>
    <xf numFmtId="14" fontId="0" fillId="0" borderId="0" xfId="0" applyNumberFormat="1"/>
    <xf numFmtId="18" fontId="0" fillId="0" borderId="0" xfId="0" applyNumberFormat="1"/>
    <xf numFmtId="0" fontId="0" fillId="0" borderId="21" xfId="0" applyBorder="1" applyAlignment="1">
      <alignment horizontal="left"/>
    </xf>
    <xf numFmtId="9" fontId="12" fillId="5" borderId="22" xfId="0" applyNumberFormat="1" applyFont="1" applyFill="1" applyBorder="1" applyAlignment="1">
      <alignment horizontal="center"/>
    </xf>
    <xf numFmtId="9" fontId="0" fillId="6" borderId="1" xfId="0" applyNumberFormat="1" applyFill="1" applyBorder="1" applyAlignment="1">
      <alignment horizontal="center"/>
    </xf>
    <xf numFmtId="9" fontId="0" fillId="3" borderId="1" xfId="0" applyNumberFormat="1" applyFill="1" applyBorder="1" applyAlignment="1">
      <alignment horizontal="center"/>
    </xf>
    <xf numFmtId="9" fontId="0" fillId="0" borderId="1" xfId="0" applyNumberFormat="1" applyBorder="1" applyAlignment="1">
      <alignment horizontal="center"/>
    </xf>
    <xf numFmtId="0" fontId="0" fillId="0" borderId="3" xfId="0" applyBorder="1" applyAlignment="1">
      <alignment horizontal="left"/>
    </xf>
    <xf numFmtId="165" fontId="0" fillId="0" borderId="3" xfId="1" applyNumberFormat="1" applyFont="1" applyBorder="1" applyAlignment="1">
      <alignment horizontal="center"/>
    </xf>
    <xf numFmtId="0" fontId="0" fillId="0" borderId="1" xfId="0" applyBorder="1" applyAlignment="1">
      <alignment horizontal="center"/>
    </xf>
    <xf numFmtId="0" fontId="15" fillId="0" borderId="8" xfId="0" pivotButton="1" applyFont="1" applyBorder="1" applyAlignment="1">
      <alignment vertical="center"/>
    </xf>
    <xf numFmtId="0" fontId="15" fillId="0" borderId="9" xfId="0" pivotButton="1" applyFont="1" applyBorder="1" applyAlignment="1">
      <alignment vertical="center"/>
    </xf>
    <xf numFmtId="0" fontId="15" fillId="0" borderId="12" xfId="0" pivotButton="1" applyFont="1" applyBorder="1" applyAlignment="1">
      <alignment vertical="center"/>
    </xf>
    <xf numFmtId="0" fontId="15" fillId="0" borderId="11" xfId="0" pivotButton="1" applyFont="1" applyBorder="1" applyAlignment="1">
      <alignment vertical="center"/>
    </xf>
    <xf numFmtId="0" fontId="4" fillId="0" borderId="3" xfId="0" applyFont="1" applyBorder="1" applyAlignment="1">
      <alignment vertical="top" wrapText="1"/>
    </xf>
    <xf numFmtId="0" fontId="4" fillId="4" borderId="3" xfId="0" applyFont="1" applyFill="1" applyBorder="1" applyAlignment="1">
      <alignment vertical="top" wrapText="1"/>
    </xf>
    <xf numFmtId="0" fontId="18" fillId="0" borderId="1" xfId="0" applyFont="1" applyBorder="1" applyAlignment="1">
      <alignment horizontal="left" vertical="top" wrapText="1"/>
    </xf>
    <xf numFmtId="0" fontId="19" fillId="0" borderId="0" xfId="2"/>
    <xf numFmtId="0" fontId="3" fillId="0" borderId="0" xfId="0" applyFont="1" applyAlignment="1">
      <alignment horizontal="right"/>
    </xf>
    <xf numFmtId="0" fontId="20" fillId="0" borderId="0" xfId="0" applyFont="1" applyAlignment="1">
      <alignment horizontal="left"/>
    </xf>
    <xf numFmtId="0" fontId="4" fillId="4" borderId="1" xfId="0" applyFont="1" applyFill="1" applyBorder="1" applyAlignment="1">
      <alignment vertical="top" wrapText="1"/>
    </xf>
    <xf numFmtId="0" fontId="1" fillId="0" borderId="1" xfId="0" applyFont="1" applyBorder="1" applyAlignment="1">
      <alignment vertical="top" wrapText="1"/>
    </xf>
    <xf numFmtId="0" fontId="18" fillId="0" borderId="1" xfId="0" applyFont="1" applyBorder="1" applyAlignment="1">
      <alignment vertical="top" wrapText="1"/>
    </xf>
    <xf numFmtId="0" fontId="18" fillId="0" borderId="3" xfId="0" applyFont="1" applyBorder="1" applyAlignment="1">
      <alignment vertical="top" wrapText="1"/>
    </xf>
    <xf numFmtId="14" fontId="18" fillId="0" borderId="3" xfId="0" applyNumberFormat="1" applyFont="1" applyBorder="1" applyAlignment="1">
      <alignment horizontal="left" vertical="top" wrapText="1"/>
    </xf>
    <xf numFmtId="14" fontId="18" fillId="0" borderId="3" xfId="0" applyNumberFormat="1" applyFont="1" applyBorder="1" applyAlignment="1">
      <alignment horizontal="right" vertical="top" wrapText="1"/>
    </xf>
    <xf numFmtId="0" fontId="18" fillId="4" borderId="3" xfId="0" applyFont="1" applyFill="1" applyBorder="1" applyAlignment="1">
      <alignment vertical="top" wrapText="1"/>
    </xf>
    <xf numFmtId="14" fontId="18" fillId="0" borderId="3" xfId="0" applyNumberFormat="1" applyFont="1" applyBorder="1" applyAlignment="1">
      <alignment vertical="top" wrapText="1"/>
    </xf>
    <xf numFmtId="14" fontId="4" fillId="0" borderId="3" xfId="0" applyNumberFormat="1" applyFont="1" applyBorder="1" applyAlignment="1">
      <alignment horizontal="left" vertical="top" wrapText="1"/>
    </xf>
    <xf numFmtId="14" fontId="4" fillId="0" borderId="3" xfId="0" applyNumberFormat="1" applyFont="1" applyBorder="1" applyAlignment="1">
      <alignment vertical="top" wrapText="1"/>
    </xf>
    <xf numFmtId="0" fontId="21" fillId="0" borderId="24" xfId="0" applyFont="1" applyBorder="1" applyAlignment="1">
      <alignment vertical="center" wrapText="1"/>
    </xf>
    <xf numFmtId="0" fontId="4" fillId="0" borderId="24" xfId="0" applyFont="1" applyBorder="1" applyAlignment="1">
      <alignment vertical="center" wrapText="1"/>
    </xf>
    <xf numFmtId="0" fontId="22" fillId="0" borderId="25" xfId="0" applyFont="1" applyBorder="1" applyAlignment="1">
      <alignment horizontal="left" vertical="center"/>
    </xf>
    <xf numFmtId="0" fontId="2" fillId="0" borderId="23" xfId="0" applyFont="1" applyBorder="1" applyAlignment="1">
      <alignment vertical="center"/>
    </xf>
    <xf numFmtId="0" fontId="2" fillId="0" borderId="23" xfId="0" applyFont="1" applyBorder="1" applyAlignment="1">
      <alignment vertical="center" wrapText="1"/>
    </xf>
    <xf numFmtId="0" fontId="6" fillId="0" borderId="23" xfId="0" applyFont="1" applyBorder="1" applyAlignment="1">
      <alignment vertical="center" wrapText="1"/>
    </xf>
    <xf numFmtId="0" fontId="2" fillId="0" borderId="1" xfId="0" applyFont="1" applyBorder="1" applyAlignment="1">
      <alignment vertical="center"/>
    </xf>
    <xf numFmtId="0" fontId="22" fillId="0" borderId="15" xfId="0" applyNumberFormat="1" applyFont="1" applyBorder="1" applyAlignment="1">
      <alignment horizontal="center" vertical="center"/>
    </xf>
    <xf numFmtId="0" fontId="15" fillId="0" borderId="11" xfId="0" applyNumberFormat="1" applyFont="1" applyBorder="1" applyAlignment="1">
      <alignment horizontal="center" vertical="center"/>
    </xf>
    <xf numFmtId="0" fontId="16" fillId="0" borderId="19" xfId="0" applyNumberFormat="1" applyFont="1" applyBorder="1" applyAlignment="1">
      <alignment horizontal="center" vertical="center"/>
    </xf>
    <xf numFmtId="0" fontId="16" fillId="0" borderId="20" xfId="0" applyNumberFormat="1" applyFont="1" applyBorder="1" applyAlignment="1">
      <alignment horizontal="center" vertical="center"/>
    </xf>
    <xf numFmtId="0" fontId="15" fillId="0" borderId="17" xfId="0" applyNumberFormat="1" applyFont="1" applyBorder="1" applyAlignment="1">
      <alignment horizontal="center" vertical="center"/>
    </xf>
    <xf numFmtId="0" fontId="15" fillId="0" borderId="18" xfId="0" applyNumberFormat="1" applyFont="1" applyBorder="1" applyAlignment="1">
      <alignment horizontal="center" vertical="center"/>
    </xf>
    <xf numFmtId="0" fontId="14" fillId="4"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3" fillId="0" borderId="0" xfId="0" applyFont="1"/>
  </cellXfs>
  <cellStyles count="3">
    <cellStyle name="Hyperlink" xfId="2" builtinId="8"/>
    <cellStyle name="Normal" xfId="0" builtinId="0"/>
    <cellStyle name="Percent" xfId="1" builtinId="5"/>
  </cellStyles>
  <dxfs count="171">
    <dxf>
      <font>
        <sz val="12"/>
      </font>
    </dxf>
    <dxf>
      <font>
        <sz val="12"/>
      </font>
    </dxf>
    <dxf>
      <border>
        <top style="thin">
          <color theme="3" tint="0.39994506668294322"/>
        </top>
        <horizontal style="thin">
          <color theme="0" tint="-0.14996795556505021"/>
        </horizontal>
      </border>
    </dxf>
    <dxf>
      <border>
        <top style="thin">
          <color theme="3" tint="0.39994506668294322"/>
        </top>
        <horizontal style="thin">
          <color theme="0" tint="-0.14996795556505021"/>
        </horizontal>
      </border>
    </dxf>
    <dxf>
      <border>
        <bottom style="thin">
          <color theme="3" tint="0.39994506668294322"/>
        </bottom>
        <horizontal style="thin">
          <color theme="0" tint="-0.14996795556505021"/>
        </horizontal>
      </border>
    </dxf>
    <dxf>
      <border>
        <bottom style="thin">
          <color theme="3" tint="0.39994506668294322"/>
        </bottom>
        <horizontal style="thin">
          <color theme="0" tint="-0.14996795556505021"/>
        </horizontal>
      </border>
    </dxf>
    <dxf>
      <border>
        <bottom style="thin">
          <color theme="3" tint="0.39994506668294322"/>
        </bottom>
        <horizontal style="thin">
          <color theme="0" tint="-0.14996795556505021"/>
        </horizontal>
      </border>
    </dxf>
    <dxf>
      <border>
        <left style="thin">
          <color theme="3" tint="0.39994506668294322"/>
        </left>
        <right style="thin">
          <color theme="3" tint="0.39994506668294322"/>
        </right>
        <top style="thin">
          <color theme="3" tint="0.39994506668294322"/>
        </top>
        <bottom style="thin">
          <color theme="3" tint="0.39994506668294322"/>
        </bottom>
      </border>
    </dxf>
    <dxf>
      <border>
        <left style="thin">
          <color theme="3" tint="0.39994506668294322"/>
        </left>
        <right style="thin">
          <color theme="3" tint="0.39994506668294322"/>
        </right>
        <top style="thin">
          <color theme="3" tint="0.39994506668294322"/>
        </top>
        <bottom style="thin">
          <color theme="3" tint="0.39994506668294322"/>
        </bottom>
      </border>
    </dxf>
    <dxf>
      <border>
        <left style="thin">
          <color theme="3" tint="0.39994506668294322"/>
        </left>
        <right style="thin">
          <color theme="3" tint="0.39994506668294322"/>
        </right>
        <top style="thin">
          <color theme="3" tint="0.39994506668294322"/>
        </top>
        <bottom style="thin">
          <color theme="3" tint="0.39994506668294322"/>
        </bottom>
      </border>
    </dxf>
    <dxf>
      <border>
        <left style="thin">
          <color theme="3" tint="0.39994506668294322"/>
        </left>
        <right style="thin">
          <color theme="3" tint="0.39994506668294322"/>
        </right>
        <top style="thin">
          <color theme="3" tint="0.39994506668294322"/>
        </top>
        <bottom style="thin">
          <color theme="3" tint="0.39994506668294322"/>
        </bottom>
      </border>
    </dxf>
    <dxf>
      <border>
        <left style="thin">
          <color theme="3" tint="0.39994506668294322"/>
        </left>
        <right style="thin">
          <color theme="3" tint="0.39994506668294322"/>
        </right>
        <top style="thin">
          <color theme="3" tint="0.39994506668294322"/>
        </top>
        <bottom style="thin">
          <color theme="3" tint="0.39994506668294322"/>
        </bottom>
      </border>
    </dxf>
    <dxf>
      <border>
        <left style="thin">
          <color theme="3" tint="0.39994506668294322"/>
        </left>
        <right style="thin">
          <color theme="3" tint="0.39994506668294322"/>
        </right>
        <top style="thin">
          <color theme="3" tint="0.39994506668294322"/>
        </top>
        <bottom style="thin">
          <color theme="3" tint="0.39994506668294322"/>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left style="thin">
          <color theme="0" tint="-0.24994659260841701"/>
        </left>
        <right style="thin">
          <color theme="0" tint="-0.24994659260841701"/>
        </right>
        <top style="thin">
          <color theme="0" tint="-0.24994659260841701"/>
        </top>
        <bottom style="thin">
          <color theme="0" tint="-0.24994659260841701"/>
        </bottom>
      </border>
    </dxf>
    <dxf>
      <border>
        <left style="thin">
          <color theme="0" tint="-0.24994659260841701"/>
        </left>
        <right style="thin">
          <color theme="0" tint="-0.24994659260841701"/>
        </right>
        <top style="thin">
          <color theme="0" tint="-0.24994659260841701"/>
        </top>
        <bottom style="thin">
          <color theme="0" tint="-0.24994659260841701"/>
        </bottom>
      </border>
    </dxf>
    <dxf>
      <border>
        <left style="thin">
          <color theme="0" tint="-0.24994659260841701"/>
        </left>
        <right style="thin">
          <color theme="0" tint="-0.24994659260841701"/>
        </right>
        <top style="thin">
          <color theme="0" tint="-0.24994659260841701"/>
        </top>
        <bottom style="thin">
          <color theme="0" tint="-0.24994659260841701"/>
        </bottom>
      </border>
    </dxf>
    <dxf>
      <border>
        <left style="thin">
          <color theme="0" tint="-0.24994659260841701"/>
        </left>
        <right style="thin">
          <color theme="0" tint="-0.24994659260841701"/>
        </right>
        <top style="thin">
          <color theme="0" tint="-0.24994659260841701"/>
        </top>
        <bottom style="thin">
          <color theme="0" tint="-0.24994659260841701"/>
        </bottom>
      </border>
    </dxf>
    <dxf>
      <border>
        <left style="thin">
          <color theme="0" tint="-0.24994659260841701"/>
        </left>
        <right style="thin">
          <color theme="0" tint="-0.24994659260841701"/>
        </right>
        <top style="thin">
          <color theme="0" tint="-0.24994659260841701"/>
        </top>
        <bottom style="thin">
          <color theme="0" tint="-0.24994659260841701"/>
        </bottom>
      </border>
    </dxf>
    <dxf>
      <border>
        <left style="thin">
          <color theme="0" tint="-0.24994659260841701"/>
        </left>
        <right style="thin">
          <color theme="0" tint="-0.24994659260841701"/>
        </right>
        <top style="thin">
          <color theme="0" tint="-0.24994659260841701"/>
        </top>
        <bottom style="thin">
          <color theme="0" tint="-0.24994659260841701"/>
        </bottom>
      </border>
    </dxf>
    <dxf>
      <alignment horizontal="center" readingOrder="0"/>
    </dxf>
    <dxf>
      <alignment horizontal="center" readingOrder="0"/>
    </dxf>
    <dxf>
      <alignment horizontal="center" readingOrder="0"/>
    </dxf>
    <dxf>
      <font>
        <sz val="12"/>
      </font>
    </dxf>
    <dxf>
      <font>
        <sz val="12"/>
      </font>
    </dxf>
    <dxf>
      <font>
        <sz val="12"/>
      </font>
    </dxf>
    <dxf>
      <font>
        <sz val="14"/>
      </font>
    </dxf>
    <dxf>
      <font>
        <sz val="14"/>
      </font>
    </dxf>
    <dxf>
      <font>
        <sz val="14"/>
      </font>
    </dxf>
    <dxf>
      <font>
        <sz val="14"/>
      </font>
    </dxf>
    <dxf>
      <font>
        <sz val="14"/>
      </font>
    </dxf>
    <dxf>
      <font>
        <sz val="14"/>
      </font>
    </dxf>
    <dxf>
      <border>
        <horizontal style="thin">
          <color theme="0" tint="-0.14996795556505021"/>
        </horizontal>
      </border>
    </dxf>
    <dxf>
      <border>
        <horizontal style="thin">
          <color theme="0" tint="-0.14996795556505021"/>
        </horizontal>
      </border>
    </dxf>
    <dxf>
      <border>
        <horizontal style="thin">
          <color theme="0" tint="-0.14996795556505021"/>
        </horizontal>
      </border>
    </dxf>
    <dxf>
      <border>
        <horizontal style="thin">
          <color theme="0" tint="-0.14996795556505021"/>
        </horizontal>
      </border>
    </dxf>
    <dxf>
      <border>
        <horizontal style="thin">
          <color theme="0" tint="-0.14996795556505021"/>
        </horizontal>
      </border>
    </dxf>
    <dxf>
      <border>
        <horizontal style="thin">
          <color theme="0" tint="-0.14996795556505021"/>
        </horizontal>
      </border>
    </dxf>
    <dxf>
      <font>
        <sz val="12"/>
      </font>
    </dxf>
    <dxf>
      <font>
        <sz val="12"/>
      </font>
    </dxf>
    <dxf>
      <font>
        <sz val="12"/>
      </font>
    </dxf>
    <dxf>
      <font>
        <sz val="12"/>
      </font>
    </dxf>
    <dxf>
      <font>
        <sz val="12"/>
      </font>
    </dxf>
    <dxf>
      <font>
        <sz val="12"/>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border>
        <bottom style="thin">
          <color indexed="64"/>
        </bottom>
      </border>
    </dxf>
    <dxf>
      <border>
        <bottom style="thin">
          <color indexed="64"/>
        </bottom>
      </border>
    </dxf>
    <dxf>
      <border>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sz val="12"/>
      </font>
    </dxf>
    <dxf>
      <font>
        <sz val="12"/>
      </font>
    </dxf>
    <dxf>
      <font>
        <sz val="12"/>
      </font>
    </dxf>
    <dxf>
      <font>
        <sz val="12"/>
      </font>
    </dxf>
    <dxf>
      <font>
        <sz val="14"/>
      </font>
    </dxf>
    <dxf>
      <font>
        <sz val="14"/>
      </font>
    </dxf>
    <dxf>
      <font>
        <sz val="16"/>
      </font>
    </dxf>
    <dxf>
      <font>
        <sz val="16"/>
      </font>
    </dxf>
    <dxf>
      <font>
        <sz val="12"/>
      </font>
    </dxf>
    <dxf>
      <font>
        <b val="0"/>
      </font>
    </dxf>
    <dxf>
      <font>
        <b val="0"/>
      </font>
    </dxf>
    <dxf>
      <font>
        <b/>
      </font>
    </dxf>
    <dxf>
      <font>
        <b/>
      </font>
    </dxf>
    <dxf>
      <border>
        <bottom style="thin">
          <color theme="3" tint="0.39994506668294322"/>
        </bottom>
        <horizontal style="thin">
          <color theme="0" tint="-0.14996795556505021"/>
        </horizontal>
      </border>
    </dxf>
    <dxf>
      <border>
        <bottom style="thin">
          <color theme="3" tint="0.39994506668294322"/>
        </bottom>
        <horizontal style="thin">
          <color theme="0" tint="-0.14996795556505021"/>
        </horizontal>
      </border>
    </dxf>
    <dxf>
      <border>
        <bottom style="thin">
          <color theme="3" tint="0.39994506668294322"/>
        </bottom>
        <horizontal style="thin">
          <color theme="0" tint="-0.14996795556505021"/>
        </horizontal>
      </border>
    </dxf>
    <dxf>
      <border>
        <top style="thin">
          <color theme="3" tint="0.39994506668294322"/>
        </top>
        <horizontal style="thin">
          <color theme="0" tint="-0.14996795556505021"/>
        </horizontal>
      </border>
    </dxf>
    <dxf>
      <border>
        <top style="thin">
          <color theme="3" tint="0.39994506668294322"/>
        </top>
        <horizontal style="thin">
          <color theme="0" tint="-0.14996795556505021"/>
        </horizontal>
      </border>
    </dxf>
    <dxf>
      <border>
        <bottom style="thin">
          <color theme="3" tint="0.39994506668294322"/>
        </bottom>
      </border>
    </dxf>
    <dxf>
      <border>
        <bottom style="thin">
          <color theme="3" tint="0.39994506668294322"/>
        </bottom>
      </border>
    </dxf>
    <dxf>
      <border>
        <bottom style="thin">
          <color theme="3" tint="0.39994506668294322"/>
        </bottom>
      </border>
    </dxf>
    <dxf>
      <border>
        <bottom style="thin">
          <color theme="3" tint="0.39994506668294322"/>
        </bottom>
      </border>
    </dxf>
    <dxf>
      <border>
        <bottom style="thin">
          <color theme="3" tint="0.39994506668294322"/>
        </bottom>
      </border>
    </dxf>
    <dxf>
      <border>
        <bottom style="thin">
          <color theme="3" tint="0.39994506668294322"/>
        </bottom>
      </border>
    </dxf>
    <dxf>
      <border>
        <left style="thin">
          <color theme="3" tint="0.39994506668294322"/>
        </left>
        <right style="thin">
          <color theme="3" tint="0.39994506668294322"/>
        </right>
        <top style="thin">
          <color theme="3" tint="0.39994506668294322"/>
        </top>
        <bottom style="thin">
          <color theme="3" tint="0.39994506668294322"/>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left style="thin">
          <color theme="0" tint="-0.14996795556505021"/>
        </left>
        <right style="thin">
          <color theme="0" tint="-0.14996795556505021"/>
        </right>
        <top style="thin">
          <color theme="0" tint="-0.14996795556505021"/>
        </top>
        <bottom style="thin">
          <color theme="0" tint="-0.14996795556505021"/>
        </bottom>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vertical style="thin">
          <color theme="0" tint="-0.24994659260841701"/>
        </vertical>
      </border>
    </dxf>
    <dxf>
      <border>
        <left style="thin">
          <color theme="0" tint="-0.24994659260841701"/>
        </left>
        <right style="thin">
          <color theme="0" tint="-0.24994659260841701"/>
        </right>
        <top style="thin">
          <color theme="0" tint="-0.24994659260841701"/>
        </top>
        <bottom style="thin">
          <color theme="0" tint="-0.24994659260841701"/>
        </bottom>
      </border>
    </dxf>
    <dxf>
      <border>
        <vertical style="thin">
          <color theme="4" tint="0.39994506668294322"/>
        </vertical>
      </border>
    </dxf>
    <dxf>
      <alignment horizontal="center" readingOrder="0"/>
    </dxf>
    <dxf>
      <alignment horizontal="center" readingOrder="0"/>
    </dxf>
    <dxf>
      <alignment horizontal="center" readingOrder="0"/>
    </dxf>
    <dxf>
      <font>
        <sz val="12"/>
      </font>
    </dxf>
    <dxf>
      <font>
        <sz val="12"/>
      </font>
    </dxf>
    <dxf>
      <font>
        <sz val="12"/>
      </font>
    </dxf>
    <dxf>
      <font>
        <sz val="12"/>
      </font>
    </dxf>
    <dxf>
      <font>
        <sz val="12"/>
      </font>
    </dxf>
    <dxf>
      <font>
        <sz val="14"/>
      </font>
    </dxf>
    <dxf>
      <font>
        <sz val="12"/>
      </font>
    </dxf>
    <dxf>
      <font>
        <sz val="12"/>
      </font>
    </dxf>
    <dxf>
      <font>
        <sz val="12"/>
      </font>
    </dxf>
    <dxf>
      <font>
        <sz val="12"/>
      </font>
    </dxf>
    <dxf>
      <font>
        <sz val="12"/>
      </font>
    </dxf>
    <dxf>
      <font>
        <sz val="12"/>
      </font>
    </dxf>
    <dxf>
      <border>
        <horizontal style="thin">
          <color theme="0" tint="-0.14996795556505021"/>
        </horizontal>
      </border>
    </dxf>
    <dxf>
      <font>
        <b/>
      </font>
    </dxf>
    <dxf>
      <font>
        <b/>
      </font>
    </dxf>
    <dxf>
      <font>
        <b val="0"/>
      </font>
    </dxf>
    <dxf>
      <font>
        <b val="0"/>
      </font>
    </dxf>
    <dxf>
      <font>
        <b/>
      </font>
    </dxf>
    <dxf>
      <font>
        <b/>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lor theme="0"/>
      </font>
      <fill>
        <patternFill>
          <bgColor rgb="FF0070C0"/>
        </patternFill>
      </fill>
    </dxf>
    <dxf>
      <font>
        <b/>
        <i val="0"/>
        <color auto="1"/>
      </font>
      <fill>
        <patternFill>
          <bgColor rgb="FF92D050"/>
        </patternFill>
      </fill>
    </dxf>
    <dxf>
      <font>
        <b/>
        <i val="0"/>
        <color auto="1"/>
      </font>
      <fill>
        <patternFill>
          <bgColor rgb="FFFFFF00"/>
        </patternFill>
      </fill>
    </dxf>
    <dxf>
      <font>
        <b/>
        <i val="0"/>
        <color theme="0"/>
      </font>
      <fill>
        <patternFill>
          <bgColor rgb="FFFF0000"/>
        </patternFill>
      </fill>
    </dxf>
  </dxfs>
  <tableStyles count="0" defaultTableStyle="TableStyleMedium2" defaultPivotStyle="PivotStyleLight16"/>
  <colors>
    <mruColors>
      <color rgb="FF0000FF"/>
      <color rgb="FFFF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[EDAM Readiness Criteria Worksheet - Template.xlsx]Graphs!PivotTable5</c:name>
    <c:fmtId val="8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Readiness Criteria Status</a:t>
            </a:r>
            <a:r>
              <a:rPr lang="en-US" baseline="0"/>
              <a:t> by Target Date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70C0"/>
          </a:solidFill>
          <a:ln>
            <a:noFill/>
          </a:ln>
          <a:effectLst/>
        </c:spPr>
        <c:marker>
          <c:symbol val="none"/>
        </c:marker>
      </c:pivotFmt>
      <c:pivotFmt>
        <c:idx val="1"/>
        <c:spPr>
          <a:solidFill>
            <a:schemeClr val="accent1">
              <a:lumMod val="60000"/>
              <a:lumOff val="40000"/>
            </a:schemeClr>
          </a:solidFill>
          <a:ln>
            <a:noFill/>
          </a:ln>
          <a:effectLst/>
        </c:spPr>
        <c:marker>
          <c:symbol val="none"/>
        </c:marker>
      </c:pivotFmt>
      <c:pivotFmt>
        <c:idx val="2"/>
        <c:spPr>
          <a:solidFill>
            <a:schemeClr val="accent1"/>
          </a:solidFill>
          <a:ln>
            <a:noFill/>
          </a:ln>
          <a:effectLst/>
        </c:spPr>
        <c:marker>
          <c:symbol val="none"/>
        </c:marker>
      </c:pivotFmt>
      <c:pivotFmt>
        <c:idx val="3"/>
        <c:spPr>
          <a:solidFill>
            <a:srgbClr val="00B050"/>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rgbClr val="0070C0"/>
          </a:solidFill>
          <a:ln>
            <a:noFill/>
          </a:ln>
          <a:effectLst/>
        </c:spPr>
        <c:marker>
          <c:symbol val="none"/>
        </c:marker>
      </c:pivotFmt>
      <c:pivotFmt>
        <c:idx val="8"/>
        <c:spPr>
          <a:solidFill>
            <a:schemeClr val="accent1">
              <a:lumMod val="60000"/>
              <a:lumOff val="40000"/>
            </a:schemeClr>
          </a:solidFill>
          <a:ln>
            <a:noFill/>
          </a:ln>
          <a:effectLst/>
        </c:spPr>
        <c:marker>
          <c:symbol val="none"/>
        </c:marker>
      </c:pivotFmt>
      <c:pivotFmt>
        <c:idx val="9"/>
        <c:spPr>
          <a:solidFill>
            <a:srgbClr val="00B050"/>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rgbClr val="0070C0"/>
          </a:solidFill>
          <a:ln>
            <a:noFill/>
          </a:ln>
          <a:effectLst/>
        </c:spPr>
        <c:marker>
          <c:symbol val="none"/>
        </c:marker>
      </c:pivotFmt>
      <c:pivotFmt>
        <c:idx val="22"/>
        <c:spPr>
          <a:solidFill>
            <a:schemeClr val="accent1">
              <a:lumMod val="40000"/>
              <a:lumOff val="60000"/>
            </a:schemeClr>
          </a:solidFill>
          <a:ln>
            <a:noFill/>
          </a:ln>
          <a:effectLst/>
        </c:spPr>
        <c:marker>
          <c:symbol val="none"/>
        </c:marker>
      </c:pivotFmt>
      <c:pivotFmt>
        <c:idx val="23"/>
        <c:spPr>
          <a:solidFill>
            <a:srgbClr val="00B050"/>
          </a:solidFill>
          <a:ln>
            <a:noFill/>
          </a:ln>
          <a:effectLst/>
        </c:spPr>
        <c:marker>
          <c:symbol val="none"/>
        </c:marker>
      </c:pivotFmt>
      <c:pivotFmt>
        <c:idx val="24"/>
        <c:spPr>
          <a:solidFill>
            <a:srgbClr val="0070C0"/>
          </a:solidFill>
          <a:ln>
            <a:noFill/>
          </a:ln>
          <a:effectLst/>
        </c:spPr>
        <c:marker>
          <c:symbol val="none"/>
        </c:marker>
      </c:pivotFmt>
      <c:pivotFmt>
        <c:idx val="25"/>
        <c:spPr>
          <a:solidFill>
            <a:schemeClr val="accent1">
              <a:lumMod val="40000"/>
              <a:lumOff val="60000"/>
            </a:schemeClr>
          </a:solidFill>
          <a:ln>
            <a:noFill/>
          </a:ln>
          <a:effectLst/>
        </c:spPr>
        <c:marker>
          <c:symbol val="none"/>
        </c:marker>
      </c:pivotFmt>
      <c:pivotFmt>
        <c:idx val="26"/>
        <c:spPr>
          <a:solidFill>
            <a:srgbClr val="00B050"/>
          </a:solidFill>
          <a:ln>
            <a:noFill/>
          </a:ln>
          <a:effectLst/>
        </c:spPr>
        <c:marker>
          <c:symbol val="none"/>
        </c:marker>
      </c:pivotFmt>
      <c:pivotFmt>
        <c:idx val="27"/>
        <c:spPr>
          <a:solidFill>
            <a:srgbClr val="FFC000"/>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lumMod val="40000"/>
              <a:lumOff val="60000"/>
            </a:schemeClr>
          </a:solidFill>
          <a:ln>
            <a:noFill/>
          </a:ln>
          <a:effectLst/>
        </c:spPr>
        <c:marker>
          <c:symbol val="none"/>
        </c:marker>
      </c:pivotFmt>
      <c:pivotFmt>
        <c:idx val="30"/>
        <c:spPr>
          <a:solidFill>
            <a:srgbClr val="0070C0"/>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6"/>
          </a:solidFill>
          <a:ln>
            <a:noFill/>
          </a:ln>
          <a:effectLst/>
        </c:spPr>
        <c:marker>
          <c:symbol val="none"/>
        </c:marker>
      </c:pivotFmt>
      <c:pivotFmt>
        <c:idx val="33"/>
        <c:spPr>
          <a:solidFill>
            <a:schemeClr val="accent4"/>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bg1">
              <a:lumMod val="75000"/>
            </a:schemeClr>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0"/>
      </c:pivotFmt>
      <c:pivotFmt>
        <c:idx val="5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s>
    <c:plotArea>
      <c:layout/>
      <c:barChart>
        <c:barDir val="col"/>
        <c:grouping val="stacked"/>
        <c:varyColors val="0"/>
        <c:ser>
          <c:idx val="0"/>
          <c:order val="0"/>
          <c:tx>
            <c:strRef>
              <c:f>Graphs!$C$33:$C$34</c:f>
              <c:strCache>
                <c:ptCount val="1"/>
                <c:pt idx="0">
                  <c:v>Not Started</c:v>
                </c:pt>
              </c:strCache>
            </c:strRef>
          </c:tx>
          <c:spPr>
            <a:solidFill>
              <a:schemeClr val="accent1"/>
            </a:solidFill>
            <a:ln>
              <a:noFill/>
            </a:ln>
            <a:effectLst/>
          </c:spPr>
          <c:invertIfNegative val="0"/>
          <c:cat>
            <c:strRef>
              <c:f>Graphs!$B$35:$B$36</c:f>
              <c:strCache>
                <c:ptCount val="1"/>
                <c:pt idx="0">
                  <c:v>(blank)</c:v>
                </c:pt>
              </c:strCache>
            </c:strRef>
          </c:cat>
          <c:val>
            <c:numRef>
              <c:f>Graphs!$C$35:$C$36</c:f>
              <c:numCache>
                <c:formatCode>General</c:formatCode>
                <c:ptCount val="1"/>
                <c:pt idx="0">
                  <c:v>16</c:v>
                </c:pt>
              </c:numCache>
            </c:numRef>
          </c:val>
          <c:extLst>
            <c:ext xmlns:c16="http://schemas.microsoft.com/office/drawing/2014/chart" uri="{C3380CC4-5D6E-409C-BE32-E72D297353CC}">
              <c16:uniqueId val="{00000000-46F2-42DD-ADDF-E1BE8EF5B95A}"/>
            </c:ext>
          </c:extLst>
        </c:ser>
        <c:dLbls>
          <c:showLegendKey val="0"/>
          <c:showVal val="0"/>
          <c:showCatName val="0"/>
          <c:showSerName val="0"/>
          <c:showPercent val="0"/>
          <c:showBubbleSize val="0"/>
        </c:dLbls>
        <c:gapWidth val="150"/>
        <c:overlap val="100"/>
        <c:axId val="151206648"/>
        <c:axId val="152132936"/>
      </c:barChart>
      <c:catAx>
        <c:axId val="15120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132936"/>
        <c:crosses val="autoZero"/>
        <c:auto val="1"/>
        <c:lblAlgn val="ctr"/>
        <c:lblOffset val="100"/>
        <c:noMultiLvlLbl val="0"/>
      </c:catAx>
      <c:valAx>
        <c:axId val="152132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06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[EDAM Readiness Criteria Worksheet - Template.xlsx]Graphs!PivotTable8</c:name>
    <c:fmtId val="62"/>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baseline="0">
                <a:effectLst/>
              </a:rPr>
              <a:t>Readiness Criteria by Status</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pivotFmt>
      <c:pivotFmt>
        <c:idx val="1"/>
        <c:spPr>
          <a:solidFill>
            <a:schemeClr val="accent1"/>
          </a:solidFill>
          <a:ln>
            <a:noFill/>
          </a:ln>
          <a:effectLst>
            <a:outerShdw blurRad="254000" sx="102000" sy="102000" algn="ctr" rotWithShape="0">
              <a:prstClr val="black">
                <a:alpha val="20000"/>
              </a:prstClr>
            </a:outerShdw>
          </a:effectLst>
          <a:sp3d/>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254000" sx="102000" sy="102000" algn="ctr" rotWithShape="0">
              <a:prstClr val="black">
                <a:alpha val="20000"/>
              </a:prstClr>
            </a:outerShdw>
          </a:effectLst>
          <a:sp3d/>
        </c:spPr>
      </c:pivotFmt>
      <c:pivotFmt>
        <c:idx val="3"/>
        <c:spPr>
          <a:solidFill>
            <a:schemeClr val="accent6"/>
          </a:solidFill>
          <a:ln>
            <a:noFill/>
          </a:ln>
          <a:effectLst>
            <a:outerShdw blurRad="254000" sx="102000" sy="102000" algn="ctr" rotWithShape="0">
              <a:prstClr val="black">
                <a:alpha val="20000"/>
              </a:prstClr>
            </a:outerShdw>
          </a:effectLst>
          <a:sp3d/>
        </c:spPr>
      </c:pivotFmt>
      <c:pivotFmt>
        <c:idx val="4"/>
        <c:spPr>
          <a:solidFill>
            <a:schemeClr val="accent5"/>
          </a:solidFill>
          <a:ln>
            <a:noFill/>
          </a:ln>
          <a:effectLst>
            <a:outerShdw blurRad="254000" sx="102000" sy="102000" algn="ctr" rotWithShape="0">
              <a:prstClr val="black">
                <a:alpha val="20000"/>
              </a:prstClr>
            </a:outerShdw>
          </a:effectLst>
          <a:sp3d/>
        </c:spPr>
      </c:pivotFmt>
      <c:pivotFmt>
        <c:idx val="5"/>
        <c:spPr>
          <a:solidFill>
            <a:schemeClr val="accent1"/>
          </a:solidFill>
          <a:ln>
            <a:noFill/>
          </a:ln>
          <a:effectLst>
            <a:outerShdw blurRad="254000" sx="102000" sy="102000" algn="ctr" rotWithShape="0">
              <a:prstClr val="black">
                <a:alpha val="20000"/>
              </a:prstClr>
            </a:outerShdw>
          </a:effectLst>
          <a:sp3d/>
        </c:spPr>
      </c:pivotFmt>
      <c:pivotFmt>
        <c:idx val="6"/>
        <c:spPr>
          <a:solidFill>
            <a:srgbClr val="FFFF00"/>
          </a:solidFill>
          <a:ln>
            <a:noFill/>
          </a:ln>
          <a:effectLst>
            <a:outerShdw blurRad="254000" sx="102000" sy="102000" algn="ctr" rotWithShape="0">
              <a:prstClr val="black">
                <a:alpha val="20000"/>
              </a:prstClr>
            </a:outerShdw>
          </a:effectLst>
          <a:sp3d/>
        </c:spPr>
      </c:pivotFmt>
      <c:pivotFmt>
        <c:idx val="7"/>
        <c:spPr>
          <a:solidFill>
            <a:schemeClr val="accent1"/>
          </a:solidFill>
          <a:ln>
            <a:noFill/>
          </a:ln>
          <a:effectLst>
            <a:outerShdw blurRad="254000" sx="102000" sy="102000" algn="ctr" rotWithShape="0">
              <a:prstClr val="black">
                <a:alpha val="20000"/>
              </a:prstClr>
            </a:outerShdw>
          </a:effectLst>
          <a:sp3d/>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extLst>
            <c:ext xmlns:c15="http://schemas.microsoft.com/office/drawing/2012/chart" uri="{CE6537A1-D6FC-4f65-9D91-7224C49458BB}"/>
          </c:extLst>
        </c:dLbl>
      </c:pivotFmt>
      <c:pivotFmt>
        <c:idx val="8"/>
        <c:spPr>
          <a:solidFill>
            <a:schemeClr val="accent1"/>
          </a:solidFill>
          <a:ln>
            <a:noFill/>
          </a:ln>
          <a:effectLst>
            <a:outerShdw blurRad="254000" sx="102000" sy="102000" algn="ctr" rotWithShape="0">
              <a:prstClr val="black">
                <a:alpha val="20000"/>
              </a:prstClr>
            </a:outerShdw>
          </a:effectLst>
          <a:sp3d/>
        </c:spPr>
      </c:pivotFmt>
      <c:pivotFmt>
        <c:idx val="9"/>
        <c:spPr>
          <a:solidFill>
            <a:schemeClr val="accent1"/>
          </a:solidFill>
          <a:ln>
            <a:noFill/>
          </a:ln>
          <a:effectLst>
            <a:outerShdw blurRad="254000" sx="102000" sy="102000" algn="ctr" rotWithShape="0">
              <a:prstClr val="black">
                <a:alpha val="20000"/>
              </a:prstClr>
            </a:outerShdw>
          </a:effectLst>
          <a:sp3d/>
        </c:spPr>
      </c:pivotFmt>
      <c:pivotFmt>
        <c:idx val="10"/>
        <c:spPr>
          <a:solidFill>
            <a:schemeClr val="accent1"/>
          </a:solidFill>
          <a:ln>
            <a:noFill/>
          </a:ln>
          <a:effectLst>
            <a:outerShdw blurRad="254000" sx="102000" sy="102000" algn="ctr" rotWithShape="0">
              <a:prstClr val="black">
                <a:alpha val="20000"/>
              </a:prstClr>
            </a:outerShdw>
          </a:effectLst>
          <a:sp3d/>
        </c:spPr>
      </c:pivotFmt>
      <c:pivotFmt>
        <c:idx val="11"/>
        <c:spPr>
          <a:solidFill>
            <a:schemeClr val="accent1"/>
          </a:solidFill>
          <a:ln>
            <a:noFill/>
          </a:ln>
          <a:effectLst>
            <a:outerShdw blurRad="254000" sx="102000" sy="102000" algn="ctr" rotWithShape="0">
              <a:prstClr val="black">
                <a:alpha val="20000"/>
              </a:prstClr>
            </a:outerShdw>
          </a:effectLst>
          <a:sp3d/>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extLst>
            <c:ext xmlns:c15="http://schemas.microsoft.com/office/drawing/2012/chart" uri="{CE6537A1-D6FC-4f65-9D91-7224C49458BB}"/>
          </c:extLst>
        </c:dLbl>
      </c:pivotFmt>
      <c:pivotFmt>
        <c:idx val="12"/>
        <c:spPr>
          <a:solidFill>
            <a:schemeClr val="accent1"/>
          </a:solidFill>
          <a:ln>
            <a:noFill/>
          </a:ln>
          <a:effectLst>
            <a:outerShdw blurRad="254000" sx="102000" sy="102000" algn="ctr" rotWithShape="0">
              <a:prstClr val="black">
                <a:alpha val="20000"/>
              </a:prstClr>
            </a:outerShdw>
          </a:effectLst>
          <a:sp3d/>
        </c:spPr>
      </c:pivotFmt>
      <c:pivotFmt>
        <c:idx val="13"/>
        <c:spPr>
          <a:solidFill>
            <a:schemeClr val="accent1"/>
          </a:solidFill>
          <a:ln>
            <a:noFill/>
          </a:ln>
          <a:effectLst>
            <a:outerShdw blurRad="254000" sx="102000" sy="102000" algn="ctr" rotWithShape="0">
              <a:prstClr val="black">
                <a:alpha val="20000"/>
              </a:prstClr>
            </a:outerShdw>
          </a:effectLst>
          <a:sp3d/>
        </c:spPr>
      </c:pivotFmt>
      <c:pivotFmt>
        <c:idx val="14"/>
        <c:spPr>
          <a:solidFill>
            <a:schemeClr val="accent1"/>
          </a:solidFill>
          <a:ln>
            <a:noFill/>
          </a:ln>
          <a:effectLst>
            <a:outerShdw blurRad="254000" sx="102000" sy="102000" algn="ctr" rotWithShape="0">
              <a:prstClr val="black">
                <a:alpha val="20000"/>
              </a:prstClr>
            </a:outerShdw>
          </a:effectLst>
          <a:sp3d/>
        </c:spPr>
      </c:pivotFmt>
      <c:pivotFmt>
        <c:idx val="15"/>
        <c:spPr>
          <a:solidFill>
            <a:schemeClr val="accent1"/>
          </a:solidFill>
          <a:ln>
            <a:noFill/>
          </a:ln>
          <a:effectLst>
            <a:outerShdw blurRad="254000" sx="102000" sy="102000" algn="ctr" rotWithShape="0">
              <a:prstClr val="black">
                <a:alpha val="20000"/>
              </a:prstClr>
            </a:outerShdw>
          </a:effectLst>
          <a:sp3d/>
        </c:spPr>
      </c:pivotFmt>
      <c:pivotFmt>
        <c:idx val="16"/>
        <c:spPr>
          <a:solidFill>
            <a:schemeClr val="accent1"/>
          </a:solidFill>
          <a:ln>
            <a:noFill/>
          </a:ln>
          <a:effectLst>
            <a:outerShdw blurRad="254000" sx="102000" sy="102000" algn="ctr" rotWithShape="0">
              <a:prstClr val="black">
                <a:alpha val="20000"/>
              </a:prstClr>
            </a:outerShdw>
          </a:effectLst>
          <a:sp3d/>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extLst>
            <c:ext xmlns:c15="http://schemas.microsoft.com/office/drawing/2012/chart" uri="{CE6537A1-D6FC-4f65-9D91-7224C49458BB}"/>
          </c:extLst>
        </c:dLbl>
      </c:pivotFmt>
      <c:pivotFmt>
        <c:idx val="17"/>
        <c:spPr>
          <a:solidFill>
            <a:schemeClr val="accent1"/>
          </a:solidFill>
          <a:ln>
            <a:noFill/>
          </a:ln>
          <a:effectLst>
            <a:outerShdw blurRad="254000" sx="102000" sy="102000" algn="ctr" rotWithShape="0">
              <a:prstClr val="black">
                <a:alpha val="20000"/>
              </a:prstClr>
            </a:outerShdw>
          </a:effectLst>
          <a:sp3d/>
        </c:spPr>
      </c:pivotFmt>
      <c:pivotFmt>
        <c:idx val="18"/>
        <c:spPr>
          <a:solidFill>
            <a:schemeClr val="accent1"/>
          </a:solidFill>
          <a:ln>
            <a:noFill/>
          </a:ln>
          <a:effectLst>
            <a:outerShdw blurRad="254000" sx="102000" sy="102000" algn="ctr" rotWithShape="0">
              <a:prstClr val="black">
                <a:alpha val="20000"/>
              </a:prstClr>
            </a:outerShdw>
          </a:effectLst>
          <a:sp3d/>
        </c:spPr>
      </c:pivotFmt>
    </c:pivotFmts>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Graphs!$K$33</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F14-4150-89FA-52E043149302}"/>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F14-4150-89FA-52E043149302}"/>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F14-4150-89FA-52E043149302}"/>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F14-4150-89FA-52E043149302}"/>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Graphs!$J$34:$J$35</c:f>
              <c:strCache>
                <c:ptCount val="1"/>
                <c:pt idx="0">
                  <c:v>Not Started</c:v>
                </c:pt>
              </c:strCache>
            </c:strRef>
          </c:cat>
          <c:val>
            <c:numRef>
              <c:f>Graphs!$K$34:$K$35</c:f>
              <c:numCache>
                <c:formatCode>General</c:formatCode>
                <c:ptCount val="1"/>
                <c:pt idx="0">
                  <c:v>16</c:v>
                </c:pt>
              </c:numCache>
            </c:numRef>
          </c:val>
          <c:extLst>
            <c:ext xmlns:c16="http://schemas.microsoft.com/office/drawing/2014/chart" uri="{C3380CC4-5D6E-409C-BE32-E72D297353CC}">
              <c16:uniqueId val="{00000008-8F14-4150-89FA-52E043149302}"/>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595313</xdr:colOff>
      <xdr:row>31</xdr:row>
      <xdr:rowOff>11906</xdr:rowOff>
    </xdr:to>
    <xdr:graphicFrame macro="">
      <xdr:nvGraphicFramePr>
        <xdr:cNvPr id="2" name="Chart 1" title="Readiness Criteria by Month">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95248</xdr:colOff>
      <xdr:row>13</xdr:row>
      <xdr:rowOff>25400</xdr:rowOff>
    </xdr:from>
    <xdr:to>
      <xdr:col>13</xdr:col>
      <xdr:colOff>518582</xdr:colOff>
      <xdr:row>31</xdr:row>
      <xdr:rowOff>42332</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44</xdr:row>
      <xdr:rowOff>166687</xdr:rowOff>
    </xdr:from>
    <xdr:to>
      <xdr:col>10</xdr:col>
      <xdr:colOff>844996</xdr:colOff>
      <xdr:row>53</xdr:row>
      <xdr:rowOff>99794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3"/>
        <a:srcRect t="9564"/>
        <a:stretch/>
      </xdr:blipFill>
      <xdr:spPr>
        <a:xfrm>
          <a:off x="396875" y="7524750"/>
          <a:ext cx="9123809" cy="157617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arghese, Visan" refreshedDate="45757.436918518521" createdVersion="6" refreshedVersion="6" minRefreshableVersion="3" recordCount="16">
  <cacheSource type="worksheet">
    <worksheetSource ref="A2:L18" sheet="EDAM Readiness "/>
  </cacheSource>
  <cacheFields count="12">
    <cacheField name="#" numFmtId="0">
      <sharedItems containsSemiMixedTypes="0" containsString="0" containsNumber="1" containsInteger="1" minValue="1" maxValue="16"/>
    </cacheField>
    <cacheField name="Readiness Category" numFmtId="0">
      <sharedItems/>
    </cacheField>
    <cacheField name="Evidence Owner" numFmtId="0">
      <sharedItems/>
    </cacheField>
    <cacheField name="ISO Responsible Parties/support" numFmtId="0">
      <sharedItems/>
    </cacheField>
    <cacheField name="Criteria" numFmtId="0">
      <sharedItems longText="1"/>
    </cacheField>
    <cacheField name="EDAM Measurable Elements (for tariff)" numFmtId="0">
      <sharedItems containsBlank="1" longText="1"/>
    </cacheField>
    <cacheField name="Threshold (for BPM) - current is from EIM" numFmtId="0">
      <sharedItems containsBlank="1" longText="1"/>
    </cacheField>
    <cacheField name="Notes" numFmtId="0">
      <sharedItems containsBlank="1"/>
    </cacheField>
    <cacheField name="General Timing" numFmtId="0">
      <sharedItems containsBlank="1"/>
    </cacheField>
    <cacheField name="Target Date" numFmtId="14">
      <sharedItems containsNonDate="0" containsDate="1" containsString="0" containsBlank="1" minDate="2025-02-15T00:00:00" maxDate="2026-02-16T00:00:00" count="5">
        <m/>
        <d v="2025-02-15T00:00:00" u="1"/>
        <d v="2025-09-01T00:00:00" u="1"/>
        <d v="2026-02-15T00:00:00" u="1"/>
        <d v="2025-12-01T00:00:00" u="1"/>
      </sharedItems>
    </cacheField>
    <cacheField name="Current Est Completion Date" numFmtId="14">
      <sharedItems containsNonDate="0" containsString="0" containsBlank="1"/>
    </cacheField>
    <cacheField name="Status" numFmtId="0">
      <sharedItems count="1">
        <s v="Not Starte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n v="1"/>
    <s v="Execution of Necessary Agreements"/>
    <s v="Joint"/>
    <s v="John Anders/John Spomer/Regulatory contracts"/>
    <s v="Execution of Necessary Agreements"/>
    <s v="The prospective EDAM Entity and others as applicable have executed all necessary agreements."/>
    <s v="The prospective EDAM Entity and others as applicable will execute all applicable agreements, as outlined in Section 33.2.5 of the EDAM BPM within the required timelines "/>
    <m/>
    <s v="Integration Testing"/>
    <x v="0"/>
    <m/>
    <x v="0"/>
  </r>
  <r>
    <n v="2"/>
    <s v="Operations Training"/>
    <s v="EDAM Entity"/>
    <s v="Rashele Wiltzius"/>
    <s v="Mandatory training courses complete"/>
    <s v="Prospective EDAM Entity customers who will have responsibility for EDAM operations, market transactions and settlements, will complete CAISO training modules._x000a__x000a_EDAM Entity trainers will develop a training plan to educate its staff in preparation for EDAM implementation, and coordinate with trainers of third party entities within their areas to create a plan to educate their corresponding staff. "/>
    <s v="Prospective EDAM Entity staff, and third party entities within their area, will complete role-based training and close-of-training assessment in the appropriate timeframes as outlined in the EDAM Entity's Training Plan and the EDAM Course Catalog. _x000a_"/>
    <s v="Customer Readiness—we believe that we will need a training curriculum for operations, markets and settlements for this initiative._x000a_"/>
    <s v="Parallel Operations"/>
    <x v="0"/>
    <m/>
    <x v="0"/>
  </r>
  <r>
    <n v="3"/>
    <s v="Forecasting Capability"/>
    <s v="ISO"/>
    <s v="Amber Motley"/>
    <s v="Load forecast capability  "/>
    <s v="·  Definition of EDAM demand day ahead forecast boundaries based on the conforming and non-conforming load characteristics, as applicable_x000a_·  Identification of weather station(s) locations used in forecasting, if applicable_x000a_·  Entity has documented choice of Day Ahead Demand Forecast Provider and how demand forecasting will be completed _x000a_·   If entity provided day ahead demand forecast, then sign off on data flow of required demand forecast data from enity_x000a_·  Submittal of accuracy and evaluation of the CAISO or entity provided day ahead demand forecast of EDAM demand based on historical actual load data for the defined EIM demand forecast boundaries"/>
    <s v="All Plant Information (PI) tags and historical data for defined load area(s), and non-conforming load, if applicable, compared with DA load forecasts provided. _x000a_EDAM entity provides documentation of forecast election. _x000a_Forecasting entity must demonstrate delivery of Unit MW forecast by 6am for 1 day ahead through 7 days ahead.  _x000a_"/>
    <s v="updated by Rebecca"/>
    <s v="Market Simulation"/>
    <x v="0"/>
    <m/>
    <x v="0"/>
  </r>
  <r>
    <n v="4"/>
    <s v="Forecasting Capability"/>
    <s v="ISO"/>
    <s v="Amber Motley"/>
    <s v="Variable Energy Resource (VER) forecast capability "/>
    <s v="·   Identification of the source of day ahead VER forecasts. (If a participating wind or solar unit requires a CAISO forecast, then BPM and Tariff requirements apply.)_x000a_·   Idenfitication of all Hybrid Resources and applicable tariff and BPM requirements are met_x000a_·   Accuracy of the CAISO day ahead renewable forecast of EDAM VER resource_x000a_"/>
    <s v="Real-time MW production PI tags for all Resources, and metrological measurements required for Hybrid Resources, compared with DA VER forecasts provided.  _x000a_EDAM entity provides documentation of forecast election. _x000a_Forecasting entity must demonstrate delivery of Unit MW forecast by 6am for 1 day ahead through 7 days ahead.  _x000a_Forecasting entity must also provide DAM schedule._x000a_"/>
    <s v="updated by Rebecca"/>
    <s v="Market Simulation"/>
    <x v="0"/>
    <m/>
    <x v="0"/>
  </r>
  <r>
    <n v="5"/>
    <s v="Forecasting Capability"/>
    <s v="ISO"/>
    <s v="Amber Motley"/>
    <s v="Imbalance requirements"/>
    <s v="·   Historical data on Day Ahead Demand and renewable forecast information to fill the needed historical data period to produce the imbalance requirements at the net load level_x000a_·   CAISO has established imbalance requirements for the prospective EDAM Entity Balancing Authority Area and the combined EDAM Area including the prospective EDAM Entity "/>
    <s v="The CAISO has received and stored all historical data from the prospective EIM Entity necessary and sufficient for the CAISO to perform the Imbalance Requirements. "/>
    <s v="updated by Rebecca"/>
    <s v="Market Simulation"/>
    <x v="0"/>
    <m/>
    <x v="0"/>
  </r>
  <r>
    <n v="6"/>
    <s v="Resource Sufficiency Evaluation"/>
    <s v="EDAM Entity"/>
    <s v="Juan Alvarez Lopez, Yu Wan"/>
    <s v="Resource Sufficiency Evaluation test"/>
    <s v="The prospective EDAM Entity Scheduling Coordinator demonstrates its ability to pass the resource sufficiency evalation test for the prospective EIM Entity’s Balancing Authority Area"/>
    <s v="Resource Sufficiency Evaluation Test passes 90% of the time (22 hours of the 2- hour day) or greater, with failed hourly intervals within 5% for each failed hour for one Trading day during Market Simulation, and for five non-consecutive days during Parallel Operations."/>
    <m/>
    <s v="Market Simulation or Parallel Operations"/>
    <x v="0"/>
    <m/>
    <x v="0"/>
  </r>
  <r>
    <n v="7"/>
    <s v="Transmission Availability"/>
    <s v="EDAM Entity"/>
    <s v="Jie Tong/Kelsey Ajax"/>
    <s v="The prospective EDAM Entity registers with the CAISO all the transfer path with other EDAM BAA that could be available for EDAM Transfers."/>
    <s v="Validation of the completed EDAM entity TSR definition template. "/>
    <s v="The prospective EDAM entity submits the TSR definition template and it is approved by the CAISO team, and successfully registered in advance of Market Simulation."/>
    <m/>
    <s v="Market Simulation "/>
    <x v="0"/>
    <m/>
    <x v="0"/>
  </r>
  <r>
    <n v="8"/>
    <s v="Operating Procedures"/>
    <s v="EDAM Entity"/>
    <s v="Rashele Wiltzius"/>
    <s v="Prospective EDAM Entity operating procedures"/>
    <s v="The prospective EDAM Entity operating procedures are defined, updated, tested, and trained on for the EDAM Entity Scheduling Coordinator, in coordination with third party entites within their area."/>
    <s v="The prospective EDAM Entity and its Scheduling Coordinator's operating procedures are updated, tested, trained and implemented in coordination with third party entities within their area prior to parallel operations date."/>
    <s v="Customer Readiness—for WEIM, we just verify that the customer has created their own procedures. We can do something similar for EDAM."/>
    <s v="Parallel Operations"/>
    <x v="0"/>
    <m/>
    <x v="0"/>
  </r>
  <r>
    <n v="9"/>
    <s v="System Readiness &amp; Integration"/>
    <s v="Joint"/>
    <s v="Rashele Wiltzius"/>
    <s v="Prospective EDAM Entity Identification and system certificates and access  "/>
    <s v="Validation of SCID’s and Resource ID’s. All prospective EDAM Entity employees who require system access to perform EDAM-related job functions identified and have necessary certificates."/>
    <s v="All prospective EDAM Employees performing job functions for EDAM market are identified._x000a_All CAISO issued certificates are requested within the appropriate timeframes. _x000a_All identified employees provided the necessary EDAM system access certificates._x000a_"/>
    <s v="Customer Readiness – combined into one and listed Customer Readiness as the owner (same as Track 2)"/>
    <s v="Integration Testing"/>
    <x v="0"/>
    <m/>
    <x v="0"/>
  </r>
  <r>
    <n v="10"/>
    <s v="Market Simulation  "/>
    <s v="Joint"/>
    <s v="Sriram Balasubramian"/>
    <s v="Market Simulation and structured scenario execution"/>
    <s v="The prospective EDAM Entity operators execute and pass all structured scenarios provided by CAISO."/>
    <s v="All significant issues resolved or have an interim solution that is functionally equivalent. "/>
    <s v="Yes, We need to ensure the structured scenarios are complete and represent validation of full scope needed for EDAM onboarding as well the interplay with corresponding WEIM market for the same entity."/>
    <s v="Market Simulation"/>
    <x v="0"/>
    <m/>
    <x v="0"/>
  </r>
  <r>
    <n v="11"/>
    <s v="System Readiness &amp; Integration"/>
    <s v="EDAM Entity"/>
    <s v="Jamil Daouk "/>
    <s v="System and Functional Testing "/>
    <s v="The prospective EDAM Entity will test the functional and system elements, including all interfaces between CAISO and the EDAM Entity, in accordance with  functional and system testing documentation posted on the CAISO website"/>
    <s v="All tasks identified in the functional and system testing documentation are complete and will not have any issues deemed significant. _x000a_Any exceptions will be explained or have an interim solution that is functionally equivalent. _x000a_"/>
    <m/>
    <s v="Integration Testing"/>
    <x v="0"/>
    <m/>
    <x v="0"/>
  </r>
  <r>
    <n v="12"/>
    <s v="Settlements"/>
    <s v="Joint"/>
    <s v="James Lynn / Uma Ramanathan"/>
    <s v="EDAM Scheduling coordinators (Entity or PRSC) direct settlement with CAISO."/>
    <s v="The CAISO Settlement statements and invoices match the operational data published to stakeholders or fed into settlement system and the resulting calculations correspond to the formulas defined in ISO’s tariff and BPMs"/>
    <s v="Daily and /or Monthly settlement statement and Weekly invoice that correspond with appropriate Settlement statements. Settlements produced during parallel operations are verifiably accurate against available data. "/>
    <m/>
    <s v="Parallel Operations"/>
    <x v="0"/>
    <m/>
    <x v="0"/>
  </r>
  <r>
    <n v="13"/>
    <s v="Settlements"/>
    <s v="Joint"/>
    <s v="James Lynn / Uma Ramanathan"/>
    <s v="EDAM entities Settlement sub-allocations of Costs assigned to the EDAM entity."/>
    <s v="Verification that settlement statements and invoices allocates charges and credits to its customers accurately reflecting system and market data."/>
    <s v="The prospective Entity settlement statements and invoices that allocate charges and credits to its customers accurately reflect system and market data during parallel operations.  "/>
    <m/>
    <s v="Parallel Operations"/>
    <x v="0"/>
    <m/>
    <x v="0"/>
  </r>
  <r>
    <n v="14"/>
    <s v="Historical Transmission Revenue Recovery"/>
    <s v="Joint"/>
    <s v="James Lynn / Uma Ramanathan"/>
    <s v="The EDAM Entity provides the CAISO with the information necessary to account for the EDAM recoverable revenue associated with the EDAM Transmission Service Providers in its Balancing Authority Area._x000a__x000a_If they are not going to provide, it should not prevent go-live._x000a__x000a_Note: If the entity does not provide us the information, we will use mock up information for parallel operations however it will not be updated to production._x000a__x000a_(EDAM access charge)._x000a_"/>
    <s v="Verification that the EDAM Entity submitted EDAM recoverable revenue has been incorporated into the EDAM recoverable charge codes including EDAM recoverable rates and assessment to gross load."/>
    <s v="Daily settlement statement and Weekly invoice that correspond with appropriate Settlement statements. Settlements produced during parallel operations are verifiably accurate against available data. "/>
    <m/>
    <s v="Market Simulation or Parallel Operations"/>
    <x v="0"/>
    <m/>
    <x v="0"/>
  </r>
  <r>
    <n v="15"/>
    <s v="Parallel Operations"/>
    <s v="Joint"/>
    <s v="Sriram Balasubramian"/>
    <s v="Ensures all transfers between neighboring BAs, EDAM and WEIM entities are configured accurately for market operations and settled correctly."/>
    <m/>
    <m/>
    <m/>
    <m/>
    <x v="0"/>
    <m/>
    <x v="0"/>
  </r>
  <r>
    <n v="16"/>
    <s v="Parallel Operations"/>
    <s v="ISO"/>
    <s v="Guillermo Bautista Alderete / Heifeng"/>
    <s v="Parallel Operations market quality review"/>
    <s v="Market results are appropriate and prices are validated based on input data during Parallel Operations. "/>
    <s v="Parallel operations prices and MWs schedules/dispatches are validated by the CAISO market quality team_x000a_- trying not to formally file with FERC - 10 days prior to activation it will be a joint review and agreement of readiness. No specific requirement for a market quality report. "/>
    <m/>
    <s v="Parallel Operations"/>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0"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chartFormat="63" rowHeaderCaption="Status">
  <location ref="J33:K35" firstHeaderRow="1" firstDataRow="1" firstDataCol="1"/>
  <pivotFields count="12">
    <pivotField showAll="0" defaultSubtotal="0"/>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numFmtId="14" showAll="0" defaultSubtotal="0"/>
    <pivotField showAll="0" defaultSubtotal="0"/>
    <pivotField axis="axisRow" showAll="0">
      <items count="2">
        <item x="0"/>
        <item t="default"/>
      </items>
    </pivotField>
  </pivotFields>
  <rowFields count="1">
    <field x="11"/>
  </rowFields>
  <rowItems count="2">
    <i>
      <x/>
    </i>
    <i t="grand">
      <x/>
    </i>
  </rowItems>
  <colItems count="1">
    <i/>
  </colItems>
  <dataFields count="1">
    <dataField name="Count of Readiness Category" fld="1" subtotal="count" baseField="0" baseItem="0"/>
  </dataFields>
  <formats count="70">
    <format dxfId="69">
      <pivotArea type="all" dataOnly="0" outline="0" fieldPosition="0"/>
    </format>
    <format dxfId="68">
      <pivotArea outline="0" collapsedLevelsAreSubtotals="1" fieldPosition="0"/>
    </format>
    <format dxfId="67">
      <pivotArea field="11" type="button" dataOnly="0" labelOnly="1" outline="0" axis="axisRow" fieldPosition="0"/>
    </format>
    <format dxfId="66">
      <pivotArea dataOnly="0" labelOnly="1" outline="0" axis="axisValues" fieldPosition="0"/>
    </format>
    <format dxfId="65">
      <pivotArea dataOnly="0" labelOnly="1" grandRow="1" outline="0" fieldPosition="0"/>
    </format>
    <format dxfId="64">
      <pivotArea dataOnly="0" labelOnly="1" outline="0" axis="axisValues" fieldPosition="0"/>
    </format>
    <format dxfId="63">
      <pivotArea field="11" type="button" dataOnly="0" labelOnly="1" outline="0" axis="axisRow" fieldPosition="0"/>
    </format>
    <format dxfId="62">
      <pivotArea dataOnly="0" labelOnly="1" outline="0" axis="axisValues" fieldPosition="0"/>
    </format>
    <format dxfId="61">
      <pivotArea dataOnly="0" labelOnly="1" outline="0" axis="axisValues" fieldPosition="0"/>
    </format>
    <format dxfId="60">
      <pivotArea type="all" dataOnly="0" outline="0" fieldPosition="0"/>
    </format>
    <format dxfId="59">
      <pivotArea outline="0" collapsedLevelsAreSubtotals="1" fieldPosition="0"/>
    </format>
    <format dxfId="58">
      <pivotArea field="11" type="button" dataOnly="0" labelOnly="1" outline="0" axis="axisRow" fieldPosition="0"/>
    </format>
    <format dxfId="57">
      <pivotArea dataOnly="0" labelOnly="1" outline="0" axis="axisValues" fieldPosition="0"/>
    </format>
    <format dxfId="56">
      <pivotArea dataOnly="0" labelOnly="1" grandRow="1" outline="0" fieldPosition="0"/>
    </format>
    <format dxfId="55">
      <pivotArea dataOnly="0" labelOnly="1" outline="0" axis="axisValues" fieldPosition="0"/>
    </format>
    <format dxfId="54">
      <pivotArea type="all" dataOnly="0" outline="0" fieldPosition="0"/>
    </format>
    <format dxfId="53">
      <pivotArea outline="0" collapsedLevelsAreSubtotals="1" fieldPosition="0"/>
    </format>
    <format dxfId="52">
      <pivotArea field="11" type="button" dataOnly="0" labelOnly="1" outline="0" axis="axisRow" fieldPosition="0"/>
    </format>
    <format dxfId="51">
      <pivotArea dataOnly="0" labelOnly="1" outline="0" axis="axisValues" fieldPosition="0"/>
    </format>
    <format dxfId="50">
      <pivotArea dataOnly="0" labelOnly="1" grandRow="1" outline="0" fieldPosition="0"/>
    </format>
    <format dxfId="49">
      <pivotArea dataOnly="0" labelOnly="1" outline="0" axis="axisValues" fieldPosition="0"/>
    </format>
    <format dxfId="48">
      <pivotArea type="all" dataOnly="0" outline="0" fieldPosition="0"/>
    </format>
    <format dxfId="47">
      <pivotArea outline="0" collapsedLevelsAreSubtotals="1" fieldPosition="0"/>
    </format>
    <format dxfId="46">
      <pivotArea field="11" type="button" dataOnly="0" labelOnly="1" outline="0" axis="axisRow" fieldPosition="0"/>
    </format>
    <format dxfId="45">
      <pivotArea dataOnly="0" labelOnly="1" outline="0" axis="axisValues" fieldPosition="0"/>
    </format>
    <format dxfId="44">
      <pivotArea dataOnly="0" labelOnly="1" grandRow="1" outline="0" fieldPosition="0"/>
    </format>
    <format dxfId="43">
      <pivotArea dataOnly="0" labelOnly="1" outline="0" axis="axisValues" fieldPosition="0"/>
    </format>
    <format dxfId="42">
      <pivotArea type="all" dataOnly="0" outline="0" fieldPosition="0"/>
    </format>
    <format dxfId="41">
      <pivotArea outline="0" collapsedLevelsAreSubtotals="1" fieldPosition="0"/>
    </format>
    <format dxfId="40">
      <pivotArea field="11" type="button" dataOnly="0" labelOnly="1" outline="0" axis="axisRow" fieldPosition="0"/>
    </format>
    <format dxfId="39">
      <pivotArea dataOnly="0" labelOnly="1" outline="0" axis="axisValues" fieldPosition="0"/>
    </format>
    <format dxfId="38">
      <pivotArea dataOnly="0" labelOnly="1" grandRow="1" outline="0" fieldPosition="0"/>
    </format>
    <format dxfId="37">
      <pivotArea dataOnly="0" labelOnly="1" outline="0" axis="axisValues" fieldPosition="0"/>
    </format>
    <format dxfId="36">
      <pivotArea field="11" type="button" dataOnly="0" labelOnly="1" outline="0" axis="axisRow" fieldPosition="0"/>
    </format>
    <format dxfId="35">
      <pivotArea dataOnly="0" labelOnly="1" outline="0" axis="axisValues" fieldPosition="0"/>
    </format>
    <format dxfId="34">
      <pivotArea dataOnly="0" labelOnly="1" outline="0" axis="axisValues" fieldPosition="0"/>
    </format>
    <format dxfId="33">
      <pivotArea outline="0" collapsedLevelsAreSubtotals="1" fieldPosition="0"/>
    </format>
    <format dxfId="32">
      <pivotArea dataOnly="0" labelOnly="1" outline="0" axis="axisValues" fieldPosition="0"/>
    </format>
    <format dxfId="31">
      <pivotArea dataOnly="0" labelOnly="1" outline="0" axis="axisValues" fieldPosition="0"/>
    </format>
    <format dxfId="30">
      <pivotArea type="all" dataOnly="0" outline="0" fieldPosition="0"/>
    </format>
    <format dxfId="29">
      <pivotArea outline="0" collapsedLevelsAreSubtotals="1" fieldPosition="0"/>
    </format>
    <format dxfId="28">
      <pivotArea field="11" type="button" dataOnly="0" labelOnly="1" outline="0" axis="axisRow" fieldPosition="0"/>
    </format>
    <format dxfId="27">
      <pivotArea dataOnly="0" labelOnly="1" outline="0" axis="axisValues" fieldPosition="0"/>
    </format>
    <format dxfId="26">
      <pivotArea dataOnly="0" labelOnly="1" grandRow="1" outline="0" fieldPosition="0"/>
    </format>
    <format dxfId="25">
      <pivotArea dataOnly="0" labelOnly="1" outline="0" axis="axisValues" fieldPosition="0"/>
    </format>
    <format dxfId="24">
      <pivotArea type="all" dataOnly="0" outline="0" fieldPosition="0"/>
    </format>
    <format dxfId="23">
      <pivotArea outline="0" collapsedLevelsAreSubtotals="1" fieldPosition="0"/>
    </format>
    <format dxfId="22">
      <pivotArea field="11" type="button" dataOnly="0" labelOnly="1" outline="0" axis="axisRow" fieldPosition="0"/>
    </format>
    <format dxfId="21">
      <pivotArea dataOnly="0" labelOnly="1" outline="0" axis="axisValues" fieldPosition="0"/>
    </format>
    <format dxfId="20">
      <pivotArea dataOnly="0" labelOnly="1" grandRow="1" outline="0" fieldPosition="0"/>
    </format>
    <format dxfId="19">
      <pivotArea dataOnly="0" labelOnly="1" outline="0" axis="axisValues"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outline="0" axis="axisValues" fieldPosition="0"/>
    </format>
    <format dxfId="14">
      <pivotArea dataOnly="0" labelOnly="1" grandRow="1" outline="0" fieldPosition="0"/>
    </format>
    <format dxfId="13">
      <pivotArea dataOnly="0" labelOnly="1" outline="0" axis="axisValues" fieldPosition="0"/>
    </format>
    <format dxfId="12">
      <pivotArea type="all" dataOnly="0" outline="0" fieldPosition="0"/>
    </format>
    <format dxfId="11">
      <pivotArea outline="0" collapsedLevelsAreSubtotals="1" fieldPosition="0"/>
    </format>
    <format dxfId="10">
      <pivotArea field="11" type="button" dataOnly="0" labelOnly="1" outline="0" axis="axisRow" fieldPosition="0"/>
    </format>
    <format dxfId="9">
      <pivotArea dataOnly="0" labelOnly="1" outline="0" axis="axisValues" fieldPosition="0"/>
    </format>
    <format dxfId="8">
      <pivotArea dataOnly="0" labelOnly="1" grandRow="1" outline="0" fieldPosition="0"/>
    </format>
    <format dxfId="7">
      <pivotArea dataOnly="0" labelOnly="1" outline="0" axis="axisValues" fieldPosition="0"/>
    </format>
    <format dxfId="6">
      <pivotArea field="11" type="button" dataOnly="0" labelOnly="1" outline="0" axis="axisRow" fieldPosition="0"/>
    </format>
    <format dxfId="5">
      <pivotArea dataOnly="0" labelOnly="1" outline="0" axis="axisValues" fieldPosition="0"/>
    </format>
    <format dxfId="4">
      <pivotArea dataOnly="0" labelOnly="1" outline="0" axis="axisValues" fieldPosition="0"/>
    </format>
    <format dxfId="3">
      <pivotArea grandRow="1" outline="0" collapsedLevelsAreSubtotals="1" fieldPosition="0"/>
    </format>
    <format dxfId="2">
      <pivotArea dataOnly="0" labelOnly="1" grandRow="1" outline="0" fieldPosition="0"/>
    </format>
    <format dxfId="1">
      <pivotArea grandRow="1" outline="0" collapsedLevelsAreSubtotals="1" fieldPosition="0"/>
    </format>
    <format dxfId="0">
      <pivotArea dataOnly="0" labelOnly="1" grandRow="1" outline="0" fieldPosition="0"/>
    </format>
  </formats>
  <chartFormats count="4">
    <chartFormat chart="45" format="6" series="1">
      <pivotArea type="data" outline="0" fieldPosition="0">
        <references count="1">
          <reference field="4294967294" count="1" selected="0">
            <x v="0"/>
          </reference>
        </references>
      </pivotArea>
    </chartFormat>
    <chartFormat chart="57" format="11" series="1">
      <pivotArea type="data" outline="0" fieldPosition="0">
        <references count="1">
          <reference field="4294967294" count="1" selected="0">
            <x v="0"/>
          </reference>
        </references>
      </pivotArea>
    </chartFormat>
    <chartFormat chart="62" format="16" series="1">
      <pivotArea type="data" outline="0" fieldPosition="0">
        <references count="1">
          <reference field="4294967294" count="1" selected="0">
            <x v="0"/>
          </reference>
        </references>
      </pivotArea>
    </chartFormat>
    <chartFormat chart="62" format="18">
      <pivotArea type="data" outline="0" fieldPosition="0">
        <references count="2">
          <reference field="4294967294" count="1" selected="0">
            <x v="0"/>
          </reference>
          <reference field="1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chartFormat="82" rowHeaderCaption="Status" colHeaderCaption=" ">
  <location ref="B33:D36" firstHeaderRow="1" firstDataRow="2" firstDataCol="1"/>
  <pivotFields count="12">
    <pivotField showAll="0" defaultSubtotal="0"/>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axis="axisRow" numFmtId="164" showAll="0" sortType="ascending" defaultSubtotal="0">
      <items count="5">
        <item m="1" x="1"/>
        <item m="1" x="2"/>
        <item m="1" x="4"/>
        <item m="1" x="3"/>
        <item x="0"/>
      </items>
    </pivotField>
    <pivotField showAll="0" defaultSubtotal="0"/>
    <pivotField axis="axisCol" showAll="0" countASubtotal="1">
      <items count="2">
        <item x="0"/>
        <item t="countA"/>
      </items>
    </pivotField>
  </pivotFields>
  <rowFields count="1">
    <field x="9"/>
  </rowFields>
  <rowItems count="2">
    <i>
      <x v="4"/>
    </i>
    <i t="grand">
      <x/>
    </i>
  </rowItems>
  <colFields count="1">
    <field x="11"/>
  </colFields>
  <colItems count="2">
    <i>
      <x/>
    </i>
    <i t="grand">
      <x/>
    </i>
  </colItems>
  <dataFields count="1">
    <dataField name="Readiness Category:                               " fld="1" subtotal="count" baseField="0" baseItem="0"/>
  </dataFields>
  <formats count="97">
    <format dxfId="166">
      <pivotArea type="all" dataOnly="0" outline="0" fieldPosition="0"/>
    </format>
    <format dxfId="165">
      <pivotArea outline="0" collapsedLevelsAreSubtotals="1" fieldPosition="0"/>
    </format>
    <format dxfId="164">
      <pivotArea type="origin" dataOnly="0" labelOnly="1" outline="0" fieldPosition="0"/>
    </format>
    <format dxfId="163">
      <pivotArea field="11" type="button" dataOnly="0" labelOnly="1" outline="0" axis="axisCol" fieldPosition="0"/>
    </format>
    <format dxfId="162">
      <pivotArea type="topRight" dataOnly="0" labelOnly="1" outline="0" fieldPosition="0"/>
    </format>
    <format dxfId="161">
      <pivotArea field="9" type="button" dataOnly="0" labelOnly="1" outline="0" axis="axisRow" fieldPosition="0"/>
    </format>
    <format dxfId="160">
      <pivotArea dataOnly="0" labelOnly="1" fieldPosition="0">
        <references count="1">
          <reference field="9" count="0"/>
        </references>
      </pivotArea>
    </format>
    <format dxfId="159">
      <pivotArea dataOnly="0" labelOnly="1" grandRow="1" outline="0" fieldPosition="0"/>
    </format>
    <format dxfId="158">
      <pivotArea dataOnly="0" labelOnly="1" fieldPosition="0">
        <references count="1">
          <reference field="11" count="0"/>
        </references>
      </pivotArea>
    </format>
    <format dxfId="157">
      <pivotArea dataOnly="0" labelOnly="1" grandCol="1" outline="0" fieldPosition="0"/>
    </format>
    <format dxfId="156">
      <pivotArea type="origin" dataOnly="0" labelOnly="1" outline="0" fieldPosition="0"/>
    </format>
    <format dxfId="155">
      <pivotArea field="11" type="button" dataOnly="0" labelOnly="1" outline="0" axis="axisCol" fieldPosition="0"/>
    </format>
    <format dxfId="154">
      <pivotArea type="topRight" dataOnly="0" labelOnly="1" outline="0" fieldPosition="0"/>
    </format>
    <format dxfId="153">
      <pivotArea field="9" type="button" dataOnly="0" labelOnly="1" outline="0" axis="axisRow" fieldPosition="0"/>
    </format>
    <format dxfId="152">
      <pivotArea dataOnly="0" labelOnly="1" fieldPosition="0">
        <references count="1">
          <reference field="11" count="0"/>
        </references>
      </pivotArea>
    </format>
    <format dxfId="151">
      <pivotArea dataOnly="0" labelOnly="1" grandCol="1" outline="0" fieldPosition="0"/>
    </format>
    <format dxfId="150">
      <pivotArea collapsedLevelsAreSubtotals="1" fieldPosition="0">
        <references count="1">
          <reference field="9" count="0"/>
        </references>
      </pivotArea>
    </format>
    <format dxfId="149">
      <pivotArea dataOnly="0" labelOnly="1" fieldPosition="0">
        <references count="1">
          <reference field="9" count="0"/>
        </references>
      </pivotArea>
    </format>
    <format dxfId="148">
      <pivotArea type="all" dataOnly="0" outline="0" fieldPosition="0"/>
    </format>
    <format dxfId="147">
      <pivotArea outline="0" collapsedLevelsAreSubtotals="1" fieldPosition="0"/>
    </format>
    <format dxfId="146">
      <pivotArea type="origin" dataOnly="0" labelOnly="1" outline="0" fieldPosition="0"/>
    </format>
    <format dxfId="145">
      <pivotArea field="11" type="button" dataOnly="0" labelOnly="1" outline="0" axis="axisCol" fieldPosition="0"/>
    </format>
    <format dxfId="144">
      <pivotArea type="topRight" dataOnly="0" labelOnly="1" outline="0" fieldPosition="0"/>
    </format>
    <format dxfId="143">
      <pivotArea field="9" type="button" dataOnly="0" labelOnly="1" outline="0" axis="axisRow" fieldPosition="0"/>
    </format>
    <format dxfId="142">
      <pivotArea dataOnly="0" labelOnly="1" fieldPosition="0">
        <references count="1">
          <reference field="9" count="0"/>
        </references>
      </pivotArea>
    </format>
    <format dxfId="141">
      <pivotArea dataOnly="0" labelOnly="1" grandRow="1" outline="0" fieldPosition="0"/>
    </format>
    <format dxfId="140">
      <pivotArea dataOnly="0" labelOnly="1" fieldPosition="0">
        <references count="1">
          <reference field="11" count="0"/>
        </references>
      </pivotArea>
    </format>
    <format dxfId="139">
      <pivotArea dataOnly="0" labelOnly="1" grandCol="1" outline="0" fieldPosition="0"/>
    </format>
    <format dxfId="138">
      <pivotArea grandRow="1" outline="0" collapsedLevelsAreSubtotals="1" fieldPosition="0"/>
    </format>
    <format dxfId="137">
      <pivotArea dataOnly="0" labelOnly="1" grandRow="1" outline="0" fieldPosition="0"/>
    </format>
    <format dxfId="136">
      <pivotArea grandRow="1" outline="0" collapsedLevelsAreSubtotals="1" fieldPosition="0"/>
    </format>
    <format dxfId="135">
      <pivotArea dataOnly="0" labelOnly="1" grandRow="1" outline="0" fieldPosition="0"/>
    </format>
    <format dxfId="134">
      <pivotArea grandRow="1" outline="0" collapsedLevelsAreSubtotals="1" fieldPosition="0"/>
    </format>
    <format dxfId="133">
      <pivotArea dataOnly="0" labelOnly="1" grandRow="1" outline="0" fieldPosition="0"/>
    </format>
    <format dxfId="132">
      <pivotArea type="all" dataOnly="0" outline="0" fieldPosition="0"/>
    </format>
    <format dxfId="131">
      <pivotArea type="origin" dataOnly="0" labelOnly="1" outline="0" fieldPosition="0"/>
    </format>
    <format dxfId="130">
      <pivotArea field="11" type="button" dataOnly="0" labelOnly="1" outline="0" axis="axisCol" fieldPosition="0"/>
    </format>
    <format dxfId="129">
      <pivotArea type="topRight" dataOnly="0" labelOnly="1" outline="0" fieldPosition="0"/>
    </format>
    <format dxfId="128">
      <pivotArea field="9" type="button" dataOnly="0" labelOnly="1" outline="0" axis="axisRow" fieldPosition="0"/>
    </format>
    <format dxfId="127">
      <pivotArea dataOnly="0" labelOnly="1" fieldPosition="0">
        <references count="1">
          <reference field="11" count="0"/>
        </references>
      </pivotArea>
    </format>
    <format dxfId="126">
      <pivotArea dataOnly="0" labelOnly="1" grandCol="1" outline="0" fieldPosition="0"/>
    </format>
    <format dxfId="125">
      <pivotArea type="all" dataOnly="0" outline="0" fieldPosition="0"/>
    </format>
    <format dxfId="124">
      <pivotArea dataOnly="0" labelOnly="1" fieldPosition="0">
        <references count="1">
          <reference field="11" count="0"/>
        </references>
      </pivotArea>
    </format>
    <format dxfId="123">
      <pivotArea dataOnly="0" labelOnly="1" grandCol="1" outline="0" fieldPosition="0"/>
    </format>
    <format dxfId="122">
      <pivotArea type="origin" dataOnly="0" labelOnly="1" outline="0" fieldPosition="0"/>
    </format>
    <format dxfId="121">
      <pivotArea field="11" type="button" dataOnly="0" labelOnly="1" outline="0" axis="axisCol" fieldPosition="0"/>
    </format>
    <format dxfId="120">
      <pivotArea type="topRight" dataOnly="0" labelOnly="1" outline="0" fieldPosition="0"/>
    </format>
    <format dxfId="119">
      <pivotArea outline="0" collapsedLevelsAreSubtotals="1" fieldPosition="0"/>
    </format>
    <format dxfId="118">
      <pivotArea dataOnly="0" labelOnly="1" fieldPosition="0">
        <references count="1">
          <reference field="11" count="0"/>
        </references>
      </pivotArea>
    </format>
    <format dxfId="117">
      <pivotArea dataOnly="0" labelOnly="1" grandCol="1" outline="0" fieldPosition="0"/>
    </format>
    <format dxfId="116">
      <pivotArea outline="0" collapsedLevelsAreSubtotals="1" fieldPosition="0"/>
    </format>
    <format dxfId="115">
      <pivotArea type="all" dataOnly="0" outline="0" fieldPosition="0"/>
    </format>
    <format dxfId="114">
      <pivotArea type="all" dataOnly="0" outline="0" fieldPosition="0"/>
    </format>
    <format dxfId="113">
      <pivotArea outline="0" collapsedLevelsAreSubtotals="1" fieldPosition="0"/>
    </format>
    <format dxfId="112">
      <pivotArea type="origin" dataOnly="0" labelOnly="1" outline="0" fieldPosition="0"/>
    </format>
    <format dxfId="111">
      <pivotArea field="11" type="button" dataOnly="0" labelOnly="1" outline="0" axis="axisCol" fieldPosition="0"/>
    </format>
    <format dxfId="110">
      <pivotArea type="topRight" dataOnly="0" labelOnly="1" outline="0" fieldPosition="0"/>
    </format>
    <format dxfId="109">
      <pivotArea field="9" type="button" dataOnly="0" labelOnly="1" outline="0" axis="axisRow" fieldPosition="0"/>
    </format>
    <format dxfId="108">
      <pivotArea dataOnly="0" labelOnly="1" fieldPosition="0">
        <references count="1">
          <reference field="9" count="0"/>
        </references>
      </pivotArea>
    </format>
    <format dxfId="107">
      <pivotArea dataOnly="0" labelOnly="1" grandRow="1" outline="0" fieldPosition="0"/>
    </format>
    <format dxfId="106">
      <pivotArea dataOnly="0" labelOnly="1" fieldPosition="0">
        <references count="1">
          <reference field="11" count="0"/>
        </references>
      </pivotArea>
    </format>
    <format dxfId="105">
      <pivotArea dataOnly="0" labelOnly="1" grandCol="1" outline="0" fieldPosition="0"/>
    </format>
    <format dxfId="104">
      <pivotArea type="all" dataOnly="0" outline="0" fieldPosition="0"/>
    </format>
    <format dxfId="103">
      <pivotArea outline="0" collapsedLevelsAreSubtotals="1" fieldPosition="0"/>
    </format>
    <format dxfId="102">
      <pivotArea type="origin" dataOnly="0" labelOnly="1" outline="0" fieldPosition="0"/>
    </format>
    <format dxfId="101">
      <pivotArea field="11" type="button" dataOnly="0" labelOnly="1" outline="0" axis="axisCol" fieldPosition="0"/>
    </format>
    <format dxfId="100">
      <pivotArea type="topRight" dataOnly="0" labelOnly="1" outline="0" fieldPosition="0"/>
    </format>
    <format dxfId="99">
      <pivotArea field="9" type="button" dataOnly="0" labelOnly="1" outline="0" axis="axisRow" fieldPosition="0"/>
    </format>
    <format dxfId="98">
      <pivotArea dataOnly="0" labelOnly="1" fieldPosition="0">
        <references count="1">
          <reference field="9" count="0"/>
        </references>
      </pivotArea>
    </format>
    <format dxfId="97">
      <pivotArea dataOnly="0" labelOnly="1" grandRow="1" outline="0" fieldPosition="0"/>
    </format>
    <format dxfId="96">
      <pivotArea dataOnly="0" labelOnly="1" fieldPosition="0">
        <references count="1">
          <reference field="11" count="0"/>
        </references>
      </pivotArea>
    </format>
    <format dxfId="95">
      <pivotArea dataOnly="0" labelOnly="1" grandCol="1" outline="0" fieldPosition="0"/>
    </format>
    <format dxfId="94">
      <pivotArea type="all" dataOnly="0" outline="0" fieldPosition="0"/>
    </format>
    <format dxfId="93">
      <pivotArea type="origin" dataOnly="0" labelOnly="1" outline="0" fieldPosition="0"/>
    </format>
    <format dxfId="92">
      <pivotArea field="11" type="button" dataOnly="0" labelOnly="1" outline="0" axis="axisCol" fieldPosition="0"/>
    </format>
    <format dxfId="91">
      <pivotArea type="topRight" dataOnly="0" labelOnly="1" outline="0" fieldPosition="0"/>
    </format>
    <format dxfId="90">
      <pivotArea field="9" type="button" dataOnly="0" labelOnly="1" outline="0" axis="axisRow" fieldPosition="0"/>
    </format>
    <format dxfId="89">
      <pivotArea dataOnly="0" labelOnly="1" fieldPosition="0">
        <references count="1">
          <reference field="11" count="0"/>
        </references>
      </pivotArea>
    </format>
    <format dxfId="88">
      <pivotArea dataOnly="0" labelOnly="1" grandCol="1" outline="0" fieldPosition="0"/>
    </format>
    <format dxfId="87">
      <pivotArea grandRow="1" outline="0" collapsedLevelsAreSubtotals="1" fieldPosition="0"/>
    </format>
    <format dxfId="86">
      <pivotArea dataOnly="0" labelOnly="1" grandRow="1" outline="0" fieldPosition="0"/>
    </format>
    <format dxfId="85">
      <pivotArea type="origin" dataOnly="0" labelOnly="1" outline="0" fieldPosition="0"/>
    </format>
    <format dxfId="84">
      <pivotArea field="11" type="button" dataOnly="0" labelOnly="1" outline="0" axis="axisCol" fieldPosition="0"/>
    </format>
    <format dxfId="83">
      <pivotArea type="topRight" dataOnly="0" labelOnly="1" outline="0" fieldPosition="0"/>
    </format>
    <format dxfId="82">
      <pivotArea type="origin" dataOnly="0" labelOnly="1" outline="0" fieldPosition="0"/>
    </format>
    <format dxfId="81">
      <pivotArea field="11" type="button" dataOnly="0" labelOnly="1" outline="0" axis="axisCol" fieldPosition="0"/>
    </format>
    <format dxfId="80">
      <pivotArea type="origin" dataOnly="0" labelOnly="1" outline="0" fieldPosition="0"/>
    </format>
    <format dxfId="79">
      <pivotArea field="11" type="button" dataOnly="0" labelOnly="1" outline="0" axis="axisCol" fieldPosition="0"/>
    </format>
    <format dxfId="78">
      <pivotArea field="9" type="button" dataOnly="0" labelOnly="1" outline="0" axis="axisRow" fieldPosition="0"/>
    </format>
    <format dxfId="77">
      <pivotArea grandRow="1" outline="0" collapsedLevelsAreSubtotals="1" fieldPosition="0"/>
    </format>
    <format dxfId="76">
      <pivotArea dataOnly="0" labelOnly="1" grandRow="1" outline="0" fieldPosition="0"/>
    </format>
    <format dxfId="75">
      <pivotArea grandRow="1" outline="0" collapsedLevelsAreSubtotals="1" fieldPosition="0"/>
    </format>
    <format dxfId="74">
      <pivotArea dataOnly="0" labelOnly="1" grandRow="1" outline="0" fieldPosition="0"/>
    </format>
    <format dxfId="73">
      <pivotArea grandRow="1" outline="0" collapsedLevelsAreSubtotals="1" fieldPosition="0"/>
    </format>
    <format dxfId="72">
      <pivotArea dataOnly="0" labelOnly="1" grandRow="1" outline="0" fieldPosition="0"/>
    </format>
    <format dxfId="71">
      <pivotArea collapsedLevelsAreSubtotals="1" fieldPosition="0">
        <references count="1">
          <reference field="9" count="0"/>
        </references>
      </pivotArea>
    </format>
    <format dxfId="70">
      <pivotArea dataOnly="0" labelOnly="1" fieldPosition="0">
        <references count="1">
          <reference field="9" count="0"/>
        </references>
      </pivotArea>
    </format>
  </formats>
  <chartFormats count="5">
    <chartFormat chart="57" format="36" series="1">
      <pivotArea type="data" outline="0" fieldPosition="0">
        <references count="2">
          <reference field="4294967294" count="1" selected="0">
            <x v="0"/>
          </reference>
          <reference field="11" count="1" selected="0">
            <x v="0"/>
          </reference>
        </references>
      </pivotArea>
    </chartFormat>
    <chartFormat chart="58" format="40" series="1">
      <pivotArea type="data" outline="0" fieldPosition="0">
        <references count="2">
          <reference field="4294967294" count="1" selected="0">
            <x v="0"/>
          </reference>
          <reference field="11" count="1" selected="0">
            <x v="0"/>
          </reference>
        </references>
      </pivotArea>
    </chartFormat>
    <chartFormat chart="52" format="41" series="1">
      <pivotArea type="data" outline="0" fieldPosition="0">
        <references count="2">
          <reference field="4294967294" count="1" selected="0">
            <x v="0"/>
          </reference>
          <reference field="11" count="1" selected="0">
            <x v="0"/>
          </reference>
        </references>
      </pivotArea>
    </chartFormat>
    <chartFormat chart="80" format="54" series="1">
      <pivotArea type="data" outline="0" fieldPosition="0">
        <references count="2">
          <reference field="4294967294" count="1" selected="0">
            <x v="0"/>
          </reference>
          <reference field="11" count="1" selected="0">
            <x v="0"/>
          </reference>
        </references>
      </pivotArea>
    </chartFormat>
    <chartFormat chart="81" format="56" series="1">
      <pivotArea type="data" outline="0" fieldPosition="0">
        <references count="2">
          <reference field="4294967294" count="1" selected="0">
            <x v="0"/>
          </reference>
          <reference field="1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iso.com/documents/section-33-extended-day-ahead-market-as-of-jun-12-2024.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caiso.com/documents/section-33-extended-day-ahead-market-as-of-jun-12-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zoomScaleNormal="100" workbookViewId="0">
      <pane xSplit="2" ySplit="2" topLeftCell="C3" activePane="bottomRight" state="frozen"/>
      <selection pane="topRight" activeCell="C1" sqref="C1"/>
      <selection pane="bottomLeft" activeCell="A2" sqref="A2"/>
      <selection pane="bottomRight" activeCell="E4" sqref="E4"/>
    </sheetView>
  </sheetViews>
  <sheetFormatPr defaultRowHeight="14.5" x14ac:dyDescent="0.35"/>
  <cols>
    <col min="1" max="1" width="9" style="1" bestFit="1" customWidth="1"/>
    <col min="2" max="2" width="23.81640625" customWidth="1"/>
    <col min="3" max="3" width="9.26953125" customWidth="1"/>
    <col min="4" max="4" width="16.7265625" style="3" customWidth="1"/>
    <col min="5" max="5" width="39.7265625" customWidth="1"/>
    <col min="6" max="6" width="41.54296875" customWidth="1"/>
    <col min="7" max="7" width="49.1796875" customWidth="1"/>
    <col min="8" max="8" width="43.1796875" style="2" customWidth="1"/>
    <col min="9" max="9" width="17.54296875" style="2" customWidth="1"/>
    <col min="10" max="10" width="11.7265625" style="2" customWidth="1"/>
    <col min="11" max="11" width="13.1796875" style="2" customWidth="1"/>
    <col min="12" max="12" width="13.81640625" style="27" customWidth="1"/>
    <col min="13" max="13" width="21" style="2" customWidth="1"/>
    <col min="14" max="14" width="19.54296875" style="2" customWidth="1"/>
    <col min="15" max="15" width="47.54296875" style="2" customWidth="1"/>
  </cols>
  <sheetData>
    <row r="1" spans="1:15" ht="18.5" x14ac:dyDescent="0.45">
      <c r="A1" s="57" t="s">
        <v>86</v>
      </c>
      <c r="D1" s="56" t="s">
        <v>85</v>
      </c>
      <c r="E1" s="55" t="s">
        <v>84</v>
      </c>
      <c r="F1" s="84" t="s">
        <v>126</v>
      </c>
    </row>
    <row r="2" spans="1:15" ht="39" x14ac:dyDescent="0.35">
      <c r="A2" s="9" t="s">
        <v>16</v>
      </c>
      <c r="B2" s="9" t="s">
        <v>1</v>
      </c>
      <c r="C2" s="9" t="s">
        <v>14</v>
      </c>
      <c r="D2" s="9" t="s">
        <v>15</v>
      </c>
      <c r="E2" s="9" t="s">
        <v>2</v>
      </c>
      <c r="F2" s="9" t="s">
        <v>18</v>
      </c>
      <c r="G2" s="9" t="s">
        <v>33</v>
      </c>
      <c r="H2" s="9" t="s">
        <v>17</v>
      </c>
      <c r="I2" s="28" t="s">
        <v>44</v>
      </c>
      <c r="J2" s="16" t="s">
        <v>38</v>
      </c>
      <c r="K2" s="16" t="s">
        <v>39</v>
      </c>
      <c r="L2" s="16" t="s">
        <v>40</v>
      </c>
      <c r="M2" s="16" t="s">
        <v>41</v>
      </c>
      <c r="N2" s="16" t="s">
        <v>42</v>
      </c>
      <c r="O2" s="16" t="s">
        <v>98</v>
      </c>
    </row>
    <row r="3" spans="1:15" s="5" customFormat="1" ht="52" x14ac:dyDescent="0.35">
      <c r="A3" s="13">
        <v>1</v>
      </c>
      <c r="B3" s="10" t="s">
        <v>4</v>
      </c>
      <c r="C3" s="54" t="s">
        <v>13</v>
      </c>
      <c r="D3" s="6" t="s">
        <v>70</v>
      </c>
      <c r="E3" s="10" t="s">
        <v>4</v>
      </c>
      <c r="F3" s="10" t="s">
        <v>69</v>
      </c>
      <c r="G3" s="11" t="s">
        <v>71</v>
      </c>
      <c r="H3" s="4"/>
      <c r="I3" s="52" t="s">
        <v>47</v>
      </c>
      <c r="J3" s="22"/>
      <c r="K3" s="17"/>
      <c r="L3" s="18" t="s">
        <v>43</v>
      </c>
      <c r="M3" s="4"/>
      <c r="N3" s="19"/>
      <c r="O3" s="53" t="s">
        <v>61</v>
      </c>
    </row>
    <row r="4" spans="1:15" s="5" customFormat="1" ht="130" x14ac:dyDescent="0.35">
      <c r="A4" s="13">
        <v>2</v>
      </c>
      <c r="B4" s="10" t="s">
        <v>5</v>
      </c>
      <c r="C4" s="11" t="s">
        <v>24</v>
      </c>
      <c r="D4" s="7" t="s">
        <v>25</v>
      </c>
      <c r="E4" s="11" t="s">
        <v>79</v>
      </c>
      <c r="F4" s="11" t="s">
        <v>113</v>
      </c>
      <c r="G4" s="11" t="s">
        <v>72</v>
      </c>
      <c r="H4" s="4" t="s">
        <v>73</v>
      </c>
      <c r="I4" s="52" t="s">
        <v>3</v>
      </c>
      <c r="J4" s="22"/>
      <c r="K4" s="17"/>
      <c r="L4" s="18" t="s">
        <v>43</v>
      </c>
      <c r="M4" s="4"/>
      <c r="N4" s="19"/>
      <c r="O4" s="4" t="s">
        <v>74</v>
      </c>
    </row>
    <row r="5" spans="1:15" s="5" customFormat="1" ht="138" customHeight="1" x14ac:dyDescent="0.35">
      <c r="A5" s="13">
        <v>3</v>
      </c>
      <c r="B5" s="10" t="s">
        <v>6</v>
      </c>
      <c r="C5" s="10" t="s">
        <v>12</v>
      </c>
      <c r="D5" s="59" t="s">
        <v>26</v>
      </c>
      <c r="E5" s="54" t="s">
        <v>10</v>
      </c>
      <c r="F5" s="54" t="s">
        <v>89</v>
      </c>
      <c r="G5" s="54" t="s">
        <v>90</v>
      </c>
      <c r="H5" s="60" t="s">
        <v>91</v>
      </c>
      <c r="I5" s="61" t="s">
        <v>8</v>
      </c>
      <c r="J5" s="62"/>
      <c r="K5" s="62"/>
      <c r="L5" s="18" t="s">
        <v>43</v>
      </c>
      <c r="M5" s="60"/>
      <c r="N5" s="63"/>
      <c r="O5" s="64" t="s">
        <v>96</v>
      </c>
    </row>
    <row r="6" spans="1:15" s="5" customFormat="1" ht="117" x14ac:dyDescent="0.35">
      <c r="A6" s="13">
        <v>4</v>
      </c>
      <c r="B6" s="10" t="s">
        <v>6</v>
      </c>
      <c r="C6" s="10" t="s">
        <v>12</v>
      </c>
      <c r="D6" s="59" t="s">
        <v>26</v>
      </c>
      <c r="E6" s="54" t="s">
        <v>11</v>
      </c>
      <c r="F6" s="54" t="s">
        <v>92</v>
      </c>
      <c r="G6" s="54" t="s">
        <v>93</v>
      </c>
      <c r="H6" s="60" t="s">
        <v>91</v>
      </c>
      <c r="I6" s="61" t="s">
        <v>8</v>
      </c>
      <c r="J6" s="62"/>
      <c r="K6" s="62"/>
      <c r="L6" s="18" t="s">
        <v>43</v>
      </c>
      <c r="M6" s="60"/>
      <c r="N6" s="65"/>
      <c r="O6" s="64" t="s">
        <v>62</v>
      </c>
    </row>
    <row r="7" spans="1:15" s="5" customFormat="1" ht="104" x14ac:dyDescent="0.35">
      <c r="A7" s="13">
        <v>5</v>
      </c>
      <c r="B7" s="10" t="s">
        <v>6</v>
      </c>
      <c r="C7" s="10" t="s">
        <v>12</v>
      </c>
      <c r="D7" s="59" t="s">
        <v>26</v>
      </c>
      <c r="E7" s="54" t="s">
        <v>29</v>
      </c>
      <c r="F7" s="54" t="s">
        <v>94</v>
      </c>
      <c r="G7" s="54" t="s">
        <v>95</v>
      </c>
      <c r="H7" s="60" t="s">
        <v>91</v>
      </c>
      <c r="I7" s="61" t="s">
        <v>8</v>
      </c>
      <c r="J7" s="62"/>
      <c r="K7" s="62"/>
      <c r="L7" s="18" t="s">
        <v>43</v>
      </c>
      <c r="M7" s="60"/>
      <c r="N7" s="65"/>
      <c r="O7" s="64" t="s">
        <v>97</v>
      </c>
    </row>
    <row r="8" spans="1:15" s="8" customFormat="1" ht="65" x14ac:dyDescent="0.35">
      <c r="A8" s="13">
        <v>6</v>
      </c>
      <c r="B8" s="10" t="s">
        <v>19</v>
      </c>
      <c r="C8" s="11" t="s">
        <v>24</v>
      </c>
      <c r="D8" s="7" t="s">
        <v>114</v>
      </c>
      <c r="E8" s="11" t="s">
        <v>20</v>
      </c>
      <c r="F8" s="11" t="s">
        <v>21</v>
      </c>
      <c r="G8" s="11" t="s">
        <v>115</v>
      </c>
      <c r="H8" s="4"/>
      <c r="I8" s="4" t="s">
        <v>46</v>
      </c>
      <c r="J8" s="66"/>
      <c r="K8" s="66"/>
      <c r="L8" s="23" t="s">
        <v>43</v>
      </c>
      <c r="M8" s="4"/>
      <c r="N8" s="67"/>
      <c r="O8" s="58" t="s">
        <v>99</v>
      </c>
    </row>
    <row r="9" spans="1:15" s="15" customFormat="1" ht="39.5" thickBot="1" x14ac:dyDescent="0.4">
      <c r="A9" s="13">
        <v>7</v>
      </c>
      <c r="B9" s="14" t="s">
        <v>36</v>
      </c>
      <c r="C9" s="11" t="s">
        <v>24</v>
      </c>
      <c r="D9" s="7" t="s">
        <v>68</v>
      </c>
      <c r="E9" s="68" t="s">
        <v>106</v>
      </c>
      <c r="F9" s="69" t="s">
        <v>107</v>
      </c>
      <c r="G9" s="69" t="s">
        <v>108</v>
      </c>
      <c r="H9" s="12"/>
      <c r="I9" s="4" t="s">
        <v>109</v>
      </c>
      <c r="J9" s="22"/>
      <c r="K9" s="17"/>
      <c r="L9" s="18" t="s">
        <v>43</v>
      </c>
      <c r="M9" s="4"/>
      <c r="N9" s="20"/>
      <c r="O9" s="25"/>
    </row>
    <row r="10" spans="1:15" s="5" customFormat="1" ht="65" x14ac:dyDescent="0.35">
      <c r="A10" s="13">
        <v>8</v>
      </c>
      <c r="B10" s="10" t="s">
        <v>7</v>
      </c>
      <c r="C10" s="11" t="s">
        <v>24</v>
      </c>
      <c r="D10" s="7" t="s">
        <v>25</v>
      </c>
      <c r="E10" s="11" t="s">
        <v>23</v>
      </c>
      <c r="F10" s="11" t="s">
        <v>75</v>
      </c>
      <c r="G10" s="11" t="s">
        <v>117</v>
      </c>
      <c r="H10" s="4" t="s">
        <v>111</v>
      </c>
      <c r="I10" s="4" t="s">
        <v>3</v>
      </c>
      <c r="J10" s="21"/>
      <c r="K10" s="17"/>
      <c r="L10" s="18" t="s">
        <v>43</v>
      </c>
      <c r="M10" s="4"/>
      <c r="N10" s="20"/>
      <c r="O10" s="58" t="s">
        <v>63</v>
      </c>
    </row>
    <row r="11" spans="1:15" s="5" customFormat="1" ht="91" x14ac:dyDescent="0.35">
      <c r="A11" s="13">
        <v>9</v>
      </c>
      <c r="B11" s="10" t="s">
        <v>9</v>
      </c>
      <c r="C11" s="11" t="s">
        <v>13</v>
      </c>
      <c r="D11" s="7" t="s">
        <v>25</v>
      </c>
      <c r="E11" s="11" t="s">
        <v>77</v>
      </c>
      <c r="F11" s="11" t="s">
        <v>30</v>
      </c>
      <c r="G11" s="11" t="s">
        <v>76</v>
      </c>
      <c r="H11" s="4" t="s">
        <v>31</v>
      </c>
      <c r="I11" s="4" t="s">
        <v>47</v>
      </c>
      <c r="J11" s="21"/>
      <c r="K11" s="22"/>
      <c r="L11" s="23" t="s">
        <v>43</v>
      </c>
      <c r="M11" s="12"/>
      <c r="N11" s="24"/>
      <c r="O11" s="58" t="s">
        <v>65</v>
      </c>
    </row>
    <row r="12" spans="1:15" s="5" customFormat="1" ht="104" x14ac:dyDescent="0.35">
      <c r="A12" s="13">
        <v>10</v>
      </c>
      <c r="B12" s="10" t="s">
        <v>82</v>
      </c>
      <c r="C12" s="10" t="s">
        <v>13</v>
      </c>
      <c r="D12" s="7" t="s">
        <v>28</v>
      </c>
      <c r="E12" s="11" t="s">
        <v>81</v>
      </c>
      <c r="F12" s="11" t="s">
        <v>80</v>
      </c>
      <c r="G12" s="11" t="s">
        <v>35</v>
      </c>
      <c r="H12" s="4" t="s">
        <v>116</v>
      </c>
      <c r="I12" s="4" t="s">
        <v>8</v>
      </c>
      <c r="J12" s="21"/>
      <c r="K12" s="17"/>
      <c r="L12" s="18" t="s">
        <v>43</v>
      </c>
      <c r="M12" s="4"/>
      <c r="N12" s="20"/>
      <c r="O12" s="58" t="s">
        <v>66</v>
      </c>
    </row>
    <row r="13" spans="1:15" s="5" customFormat="1" ht="104" x14ac:dyDescent="0.35">
      <c r="A13" s="13">
        <v>11</v>
      </c>
      <c r="B13" s="10" t="s">
        <v>9</v>
      </c>
      <c r="C13" s="11" t="s">
        <v>24</v>
      </c>
      <c r="D13" s="7" t="s">
        <v>27</v>
      </c>
      <c r="E13" s="11" t="s">
        <v>22</v>
      </c>
      <c r="F13" s="11" t="s">
        <v>88</v>
      </c>
      <c r="G13" s="11" t="s">
        <v>34</v>
      </c>
      <c r="H13" s="4"/>
      <c r="I13" s="4" t="s">
        <v>47</v>
      </c>
      <c r="J13" s="21"/>
      <c r="K13" s="17"/>
      <c r="L13" s="18" t="s">
        <v>43</v>
      </c>
      <c r="M13" s="4"/>
      <c r="N13" s="20"/>
      <c r="O13" s="58" t="s">
        <v>64</v>
      </c>
    </row>
    <row r="14" spans="1:15" s="5" customFormat="1" ht="65" x14ac:dyDescent="0.35">
      <c r="A14" s="71">
        <v>12</v>
      </c>
      <c r="B14" s="72" t="s">
        <v>0</v>
      </c>
      <c r="C14" s="72" t="s">
        <v>13</v>
      </c>
      <c r="D14" s="73" t="s">
        <v>83</v>
      </c>
      <c r="E14" s="11" t="s">
        <v>100</v>
      </c>
      <c r="F14" s="11" t="s">
        <v>101</v>
      </c>
      <c r="G14" s="11" t="s">
        <v>102</v>
      </c>
      <c r="H14" s="4"/>
      <c r="I14" s="52" t="s">
        <v>3</v>
      </c>
      <c r="J14" s="22"/>
      <c r="K14" s="26"/>
      <c r="L14" s="18" t="s">
        <v>43</v>
      </c>
      <c r="M14" s="4"/>
      <c r="N14" s="19"/>
      <c r="O14" s="25"/>
    </row>
    <row r="15" spans="1:15" s="5" customFormat="1" ht="117" customHeight="1" x14ac:dyDescent="0.35">
      <c r="A15" s="71">
        <v>13</v>
      </c>
      <c r="B15" s="72" t="s">
        <v>0</v>
      </c>
      <c r="C15" s="72" t="s">
        <v>13</v>
      </c>
      <c r="D15" s="73" t="s">
        <v>83</v>
      </c>
      <c r="E15" s="11" t="s">
        <v>103</v>
      </c>
      <c r="F15" s="11" t="s">
        <v>104</v>
      </c>
      <c r="G15" s="11" t="s">
        <v>105</v>
      </c>
      <c r="H15" s="4"/>
      <c r="I15" s="52" t="s">
        <v>3</v>
      </c>
      <c r="J15" s="22"/>
      <c r="K15" s="26"/>
      <c r="L15" s="18" t="s">
        <v>43</v>
      </c>
      <c r="M15" s="4"/>
      <c r="N15" s="19"/>
      <c r="O15" s="25"/>
    </row>
    <row r="16" spans="1:15" s="5" customFormat="1" ht="208" x14ac:dyDescent="0.35">
      <c r="A16" s="71">
        <v>14</v>
      </c>
      <c r="B16" s="72" t="s">
        <v>118</v>
      </c>
      <c r="C16" s="72" t="s">
        <v>13</v>
      </c>
      <c r="D16" s="73" t="s">
        <v>83</v>
      </c>
      <c r="E16" s="11" t="s">
        <v>119</v>
      </c>
      <c r="F16" s="11" t="s">
        <v>120</v>
      </c>
      <c r="G16" s="11" t="s">
        <v>121</v>
      </c>
      <c r="H16" s="4"/>
      <c r="I16" s="52" t="s">
        <v>46</v>
      </c>
      <c r="J16" s="22"/>
      <c r="K16" s="26"/>
      <c r="L16" s="18" t="s">
        <v>43</v>
      </c>
      <c r="M16" s="4"/>
      <c r="N16" s="19"/>
      <c r="O16" s="58" t="s">
        <v>122</v>
      </c>
    </row>
    <row r="17" spans="1:15" s="5" customFormat="1" ht="91" x14ac:dyDescent="0.35">
      <c r="A17" s="74">
        <v>15</v>
      </c>
      <c r="B17" s="10" t="s">
        <v>3</v>
      </c>
      <c r="C17" s="10" t="s">
        <v>13</v>
      </c>
      <c r="D17" s="7" t="s">
        <v>28</v>
      </c>
      <c r="E17" s="11" t="s">
        <v>125</v>
      </c>
      <c r="F17" s="11" t="s">
        <v>123</v>
      </c>
      <c r="G17" s="11" t="s">
        <v>124</v>
      </c>
      <c r="H17" s="4"/>
      <c r="I17" s="52" t="s">
        <v>3</v>
      </c>
      <c r="J17" s="21"/>
      <c r="K17" s="17"/>
      <c r="L17" s="18" t="s">
        <v>43</v>
      </c>
      <c r="M17" s="4"/>
      <c r="N17" s="20"/>
      <c r="O17" s="58"/>
    </row>
    <row r="18" spans="1:15" s="5" customFormat="1" ht="65" x14ac:dyDescent="0.35">
      <c r="A18" s="74">
        <v>16</v>
      </c>
      <c r="B18" s="10" t="s">
        <v>3</v>
      </c>
      <c r="C18" s="10" t="s">
        <v>12</v>
      </c>
      <c r="D18" s="7" t="s">
        <v>37</v>
      </c>
      <c r="E18" s="11" t="s">
        <v>78</v>
      </c>
      <c r="F18" s="11" t="s">
        <v>32</v>
      </c>
      <c r="G18" s="11" t="s">
        <v>87</v>
      </c>
      <c r="H18" s="4"/>
      <c r="I18" s="52" t="s">
        <v>3</v>
      </c>
      <c r="J18" s="22"/>
      <c r="K18" s="26"/>
      <c r="L18" s="18" t="s">
        <v>43</v>
      </c>
      <c r="M18" s="4"/>
      <c r="N18" s="19"/>
      <c r="O18" s="58" t="s">
        <v>67</v>
      </c>
    </row>
  </sheetData>
  <autoFilter ref="A2:O18"/>
  <conditionalFormatting sqref="L3:L18">
    <cfRule type="cellIs" dxfId="170" priority="1" operator="equal">
      <formula>"Off Track"</formula>
    </cfRule>
    <cfRule type="cellIs" dxfId="169" priority="2" operator="equal">
      <formula>"Caution"</formula>
    </cfRule>
    <cfRule type="cellIs" dxfId="168" priority="3" operator="equal">
      <formula>"On Track"</formula>
    </cfRule>
    <cfRule type="cellIs" dxfId="167" priority="4" operator="equal">
      <formula>"Complete"</formula>
    </cfRule>
  </conditionalFormatting>
  <hyperlinks>
    <hyperlink ref="E1" r:id="rId1" display="https://www.caiso.com/documents/section-33-extended-day-ahead-market-as-of-jun-12-2024.pdf"/>
  </hyperlinks>
  <pageMargins left="0.7" right="0.7" top="0.75" bottom="0.75" header="0.3" footer="0.3"/>
  <pageSetup paperSize="3" scale="69" fitToHeight="0" orientation="landscape" r:id="rId2"/>
  <headerFooter>
    <oddHeader>&amp;C&amp;18EIM Readiness Criteria Worksheet - Template&amp;R&amp;D</oddHeader>
    <oddFooter>Page &amp;P&amp;REIM Readiness Criteria Worksheet - Template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'Valid Fields'!$A$2:$A$6</xm:f>
          </x14:formula1>
          <xm:sqref>L3:L18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
  <sheetViews>
    <sheetView showGridLines="0" topLeftCell="A10" zoomScale="80" zoomScaleNormal="80" workbookViewId="0">
      <selection activeCell="B12" sqref="B12:N12"/>
    </sheetView>
  </sheetViews>
  <sheetFormatPr defaultRowHeight="14.5" x14ac:dyDescent="0.35"/>
  <cols>
    <col min="1" max="1" width="5.7265625" customWidth="1"/>
    <col min="2" max="2" width="34" customWidth="1"/>
    <col min="3" max="4" width="11.54296875" customWidth="1"/>
    <col min="5" max="7" width="12.54296875" customWidth="1"/>
    <col min="8" max="8" width="9.1796875" customWidth="1"/>
    <col min="9" max="9" width="1.7265625" customWidth="1"/>
    <col min="10" max="10" width="12.90625" customWidth="1"/>
    <col min="11" max="11" width="27.26953125" customWidth="1"/>
    <col min="14" max="14" width="8.1796875" customWidth="1"/>
  </cols>
  <sheetData>
    <row r="1" spans="2:14" hidden="1" x14ac:dyDescent="0.35"/>
    <row r="2" spans="2:14" hidden="1" x14ac:dyDescent="0.35"/>
    <row r="3" spans="2:14" hidden="1" x14ac:dyDescent="0.35"/>
    <row r="4" spans="2:14" hidden="1" x14ac:dyDescent="0.35"/>
    <row r="5" spans="2:14" hidden="1" x14ac:dyDescent="0.35"/>
    <row r="6" spans="2:14" hidden="1" x14ac:dyDescent="0.35"/>
    <row r="7" spans="2:14" hidden="1" x14ac:dyDescent="0.35"/>
    <row r="8" spans="2:14" hidden="1" x14ac:dyDescent="0.35"/>
    <row r="9" spans="2:14" hidden="1" x14ac:dyDescent="0.35"/>
    <row r="12" spans="2:14" ht="25.5" customHeight="1" x14ac:dyDescent="0.35">
      <c r="B12" s="81" t="s">
        <v>60</v>
      </c>
      <c r="C12" s="82"/>
      <c r="D12" s="82"/>
      <c r="E12" s="82"/>
      <c r="F12" s="82"/>
      <c r="G12" s="82"/>
      <c r="H12" s="82"/>
      <c r="I12" s="82"/>
      <c r="J12" s="82"/>
      <c r="K12" s="82"/>
      <c r="L12" s="82"/>
      <c r="M12" s="82"/>
      <c r="N12" s="83"/>
    </row>
    <row r="15" spans="2:14" ht="18" customHeight="1" x14ac:dyDescent="0.35"/>
    <row r="16" spans="2:14"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18" customHeight="1" x14ac:dyDescent="0.35"/>
    <row r="26" ht="18" customHeight="1" x14ac:dyDescent="0.35"/>
    <row r="27" ht="18" customHeight="1" x14ac:dyDescent="0.35"/>
    <row r="28" ht="18" customHeight="1" x14ac:dyDescent="0.35"/>
    <row r="29" ht="18" customHeight="1" x14ac:dyDescent="0.35"/>
    <row r="30" ht="18" customHeight="1" x14ac:dyDescent="0.35"/>
    <row r="33" spans="2:21" ht="15.5" x14ac:dyDescent="0.35">
      <c r="B33" s="48" t="s">
        <v>48</v>
      </c>
      <c r="C33" s="49" t="s">
        <v>45</v>
      </c>
      <c r="D33" s="29"/>
      <c r="J33" s="51" t="s">
        <v>40</v>
      </c>
      <c r="K33" s="30" t="s">
        <v>49</v>
      </c>
    </row>
    <row r="34" spans="2:21" ht="18.5" x14ac:dyDescent="0.35">
      <c r="B34" s="50" t="s">
        <v>40</v>
      </c>
      <c r="C34" s="31" t="s">
        <v>43</v>
      </c>
      <c r="D34" s="32" t="s">
        <v>50</v>
      </c>
      <c r="J34" s="70" t="s">
        <v>43</v>
      </c>
      <c r="K34" s="75">
        <v>16</v>
      </c>
      <c r="U34" t="s">
        <v>51</v>
      </c>
    </row>
    <row r="35" spans="2:21" ht="15.5" x14ac:dyDescent="0.35">
      <c r="B35" s="34" t="s">
        <v>112</v>
      </c>
      <c r="C35" s="79">
        <v>16</v>
      </c>
      <c r="D35" s="80">
        <v>16</v>
      </c>
      <c r="J35" s="33" t="s">
        <v>50</v>
      </c>
      <c r="K35" s="76">
        <v>16</v>
      </c>
    </row>
    <row r="36" spans="2:21" ht="15.5" x14ac:dyDescent="0.35">
      <c r="B36" s="36" t="s">
        <v>50</v>
      </c>
      <c r="C36" s="77">
        <v>16</v>
      </c>
      <c r="D36" s="78">
        <v>16</v>
      </c>
    </row>
    <row r="37" spans="2:21" ht="15.5" x14ac:dyDescent="0.35"/>
    <row r="38" spans="2:21" ht="15.5" x14ac:dyDescent="0.35"/>
    <row r="39" spans="2:21" ht="15.5" x14ac:dyDescent="0.35">
      <c r="J39" s="35"/>
      <c r="K39" s="2"/>
      <c r="L39" s="2"/>
    </row>
  </sheetData>
  <mergeCells count="1">
    <mergeCell ref="B12:N12"/>
  </mergeCell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130" zoomScaleNormal="130" workbookViewId="0">
      <selection activeCell="A15" sqref="A15"/>
    </sheetView>
  </sheetViews>
  <sheetFormatPr defaultRowHeight="14.5" x14ac:dyDescent="0.35"/>
  <cols>
    <col min="1" max="1" width="21.26953125" customWidth="1"/>
    <col min="2" max="2" width="10.26953125" bestFit="1" customWidth="1"/>
    <col min="5" max="5" width="10.7265625" customWidth="1"/>
  </cols>
  <sheetData>
    <row r="1" spans="1:5" ht="21" x14ac:dyDescent="0.5">
      <c r="A1" s="37" t="s">
        <v>52</v>
      </c>
    </row>
    <row r="2" spans="1:5" x14ac:dyDescent="0.35">
      <c r="A2" t="s">
        <v>53</v>
      </c>
      <c r="B2" s="38"/>
      <c r="C2" s="39"/>
    </row>
    <row r="4" spans="1:5" x14ac:dyDescent="0.35">
      <c r="A4" s="40" t="s">
        <v>110</v>
      </c>
      <c r="B4" s="41" t="s">
        <v>54</v>
      </c>
      <c r="C4" s="42" t="s">
        <v>55</v>
      </c>
      <c r="D4" s="43" t="s">
        <v>56</v>
      </c>
      <c r="E4" s="44" t="s">
        <v>43</v>
      </c>
    </row>
    <row r="5" spans="1:5" hidden="1" x14ac:dyDescent="0.35">
      <c r="A5" s="45"/>
      <c r="B5" s="46" t="e">
        <f>COUNTIF(#REF!,"Complete")/34</f>
        <v>#REF!</v>
      </c>
      <c r="C5" s="46" t="e">
        <f>COUNTIF(#REF!,"On-Track")/34</f>
        <v>#REF!</v>
      </c>
      <c r="D5" s="46" t="e">
        <f>COUNTIF(#REF!,"Caution")/34</f>
        <v>#REF!</v>
      </c>
      <c r="E5" s="46" t="e">
        <f>COUNTIF(#REF!,"Caution")/34</f>
        <v>#REF!</v>
      </c>
    </row>
    <row r="6" spans="1:5" x14ac:dyDescent="0.35">
      <c r="A6" t="s">
        <v>57</v>
      </c>
      <c r="B6" s="47">
        <f>COUNTIF( 'EDAM Readiness '!L3:L18,B4)</f>
        <v>0</v>
      </c>
      <c r="C6" s="47">
        <f>COUNTIF( 'EDAM Readiness '!L3:L18,C4)</f>
        <v>0</v>
      </c>
      <c r="D6" s="47">
        <f>COUNTIF( 'EDAM Readiness '!L3:L18,D4)</f>
        <v>0</v>
      </c>
      <c r="E6" s="47">
        <f>COUNTIF( 'EDAM Readiness '!L3:L18,E4)</f>
        <v>16</v>
      </c>
    </row>
    <row r="7" spans="1:5" x14ac:dyDescent="0.35">
      <c r="B7" s="44">
        <f>B6/$B$8</f>
        <v>0</v>
      </c>
      <c r="C7" s="44">
        <f>C6/$B$8</f>
        <v>0</v>
      </c>
      <c r="D7" s="44">
        <f>D6/$B$8</f>
        <v>0</v>
      </c>
      <c r="E7" s="44">
        <f>E6/$B$8</f>
        <v>1</v>
      </c>
    </row>
    <row r="8" spans="1:5" x14ac:dyDescent="0.35">
      <c r="A8" t="s">
        <v>58</v>
      </c>
      <c r="B8" s="1">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C20" sqref="C20"/>
    </sheetView>
  </sheetViews>
  <sheetFormatPr defaultRowHeight="14.5" x14ac:dyDescent="0.35"/>
  <cols>
    <col min="1" max="1" width="16.26953125" customWidth="1"/>
  </cols>
  <sheetData>
    <row r="1" spans="1:1" x14ac:dyDescent="0.35">
      <c r="A1" s="3" t="s">
        <v>40</v>
      </c>
    </row>
    <row r="2" spans="1:1" x14ac:dyDescent="0.35">
      <c r="A2" t="s">
        <v>43</v>
      </c>
    </row>
    <row r="3" spans="1:1" x14ac:dyDescent="0.35">
      <c r="A3" t="s">
        <v>55</v>
      </c>
    </row>
    <row r="4" spans="1:1" x14ac:dyDescent="0.35">
      <c r="A4" t="s">
        <v>56</v>
      </c>
    </row>
    <row r="5" spans="1:1" x14ac:dyDescent="0.35">
      <c r="A5" t="s">
        <v>59</v>
      </c>
    </row>
    <row r="6" spans="1:1" x14ac:dyDescent="0.35">
      <c r="A6" t="s">
        <v>54</v>
      </c>
    </row>
    <row r="8" spans="1:1" x14ac:dyDescent="0.35">
      <c r="A8" s="55" t="s">
        <v>84</v>
      </c>
    </row>
  </sheetData>
  <hyperlinks>
    <hyperlink ref="A8" r:id="rId1" display="https://www.caiso.com/documents/section-33-extended-day-ahead-market-as-of-jun-12-2024.pd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_x0020_Status xmlns="39c1fed3-252c-45ae-8637-c13efcb57add">Under Review</Doc_x0020_Status>
    <PMO_x0020_Doc_x0020_Version xmlns="39c1fed3-252c-45ae-8637-c13efcb57add">0.1</PMO_x0020_Doc_x0020_Version>
    <Doc_x0020_Owner xmlns="39c1fed3-252c-45ae-8637-c13efcb57add">
      <UserInfo>
        <DisplayName>Alai, Joanne</DisplayName>
        <AccountId>1560</AccountId>
        <AccountType/>
      </UserInfo>
    </Doc_x0020_Owner>
    <InfoSec_x0020_Classification xmlns="39c1fed3-252c-45ae-8637-c13efcb57add">Copyright 2023 California ISO</InfoSec_x0020_Classification>
    <_DCDateCreated xmlns="http://schemas.microsoft.com/sharepoint/v3/fields">2023-02-27T08:00:00+00:00</_DCDateCreated>
    <Project_x0020_Name xmlns="39c1fed3-252c-45ae-8637-c13efcb57add">EDAM Onboarding</Project_x0020_Name>
    <Division xmlns="39c1fed3-252c-45ae-8637-c13efcb57add">Technology</Division>
    <ISO_x0020_Department xmlns="39c1fed3-252c-45ae-8637-c13efcb57add" xsi:nil="true"/>
    <IconOverlay xmlns="http://schemas.microsoft.com/sharepoint/v4" xsi:nil="true"/>
    <Date_x0020_Became_x0020_Record xmlns="39c1fed3-252c-45ae-8637-c13efcb57add">2023-02-28T00:50:36+00:00</Date_x0020_Became_x0020_Record>
    <Template_x0020_Version xmlns="39c1fed3-252c-45ae-8637-c13efcb57a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MO Document" ma:contentTypeID="0x0101007699FC38C18454409EEE80C44496B87F00A0842E501849F94880E213D789794429" ma:contentTypeVersion="2" ma:contentTypeDescription="" ma:contentTypeScope="" ma:versionID="73759dbd3660c772dd0e06c9a4e3c393">
  <xsd:schema xmlns:xsd="http://www.w3.org/2001/XMLSchema" xmlns:xs="http://www.w3.org/2001/XMLSchema" xmlns:p="http://schemas.microsoft.com/office/2006/metadata/properties" xmlns:ns2="39c1fed3-252c-45ae-8637-c13efcb57add" xmlns:ns3="http://schemas.microsoft.com/sharepoint/v3/fields" xmlns:ns4="http://schemas.microsoft.com/sharepoint/v4" xmlns:ns5="eac0aa01-de35-43b7-8a5c-d672380d5170" targetNamespace="http://schemas.microsoft.com/office/2006/metadata/properties" ma:root="true" ma:fieldsID="3f10117fa6cc6b2befa70ce690323569" ns2:_="" ns3:_="" ns4:_="" ns5:_="">
    <xsd:import namespace="39c1fed3-252c-45ae-8637-c13efcb57add"/>
    <xsd:import namespace="http://schemas.microsoft.com/sharepoint/v3/fields"/>
    <xsd:import namespace="http://schemas.microsoft.com/sharepoint/v4"/>
    <xsd:import namespace="eac0aa01-de35-43b7-8a5c-d672380d5170"/>
    <xsd:element name="properties">
      <xsd:complexType>
        <xsd:sequence>
          <xsd:element name="documentManagement">
            <xsd:complexType>
              <xsd:all>
                <xsd:element ref="ns2:Doc_x0020_Owner"/>
                <xsd:element ref="ns2:Doc_x0020_Status"/>
                <xsd:element ref="ns2:InfoSec_x0020_Classification"/>
                <xsd:element ref="ns2:PMO_x0020_Doc_x0020_Version"/>
                <xsd:element ref="ns2:Project_x0020_Name"/>
                <xsd:element ref="ns3:_DCDateCreated"/>
                <xsd:element ref="ns2:Division" minOccurs="0"/>
                <xsd:element ref="ns2:Template_x0020_Version" minOccurs="0"/>
                <xsd:element ref="ns2:ISO_x0020_Department" minOccurs="0"/>
                <xsd:element ref="ns2:Date_x0020_Became_x0020_Record" minOccurs="0"/>
                <xsd:element ref="ns4:IconOverlay"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c1fed3-252c-45ae-8637-c13efcb57add" elementFormDefault="qualified">
    <xsd:import namespace="http://schemas.microsoft.com/office/2006/documentManagement/types"/>
    <xsd:import namespace="http://schemas.microsoft.com/office/infopath/2007/PartnerControls"/>
    <xsd:element name="Doc_x0020_Owner" ma:index="9" ma:displayName="Doc Owner" ma:description="" ma:list="UserInfo" ma:SharePointGroup="0" ma:internalName="Doc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c_x0020_Status" ma:index="10" ma:displayName="Doc Status" ma:description="" ma:format="Dropdown" ma:internalName="Doc_x0020_Status" ma:readOnly="false">
      <xsd:simpleType>
        <xsd:restriction base="dms:Choice">
          <xsd:enumeration value="Draft"/>
          <xsd:enumeration value="Under Review"/>
          <xsd:enumeration value="Final"/>
          <xsd:enumeration value="Template"/>
        </xsd:restriction>
      </xsd:simpleType>
    </xsd:element>
    <xsd:element name="InfoSec_x0020_Classification" ma:index="11" ma:displayName="InfoSec Classification" ma:description="" ma:format="RadioButtons" ma:internalName="InfoSec_x0020_Classification">
      <xsd:simpleType>
        <xsd:restriction base="dms:Choice">
          <xsd:enumeration value="California ISO PUBLIC                                                                                    © California ISO.  All rights reserved."/>
          <xsd:enumeration value="Copyright 2023 California ISO"/>
          <xsd:enumeration value="Copyright 2022 California ISO"/>
          <xsd:enumeration value="Copyright 2021 California ISO"/>
          <xsd:enumeration value="Copyright 2020 California ISO"/>
          <xsd:enumeration value="Copyright 2019 California ISO"/>
          <xsd:enumeration value="Copyright 2018 California ISO"/>
          <xsd:enumeration value="Copyright 2017 California ISO"/>
          <xsd:enumeration value="California ISO INTERNAL USE. For use by all authorized California ISO personnel. Do not release or disclose outside the California ISO."/>
          <xsd:enumeration value="California ISO CONFIDENTIAL. For use by authorized California ISO personnel only with a need to know. Do not release or disclose outside the California ISO."/>
          <xsd:enumeration value="California ISO RESTRICTED. This information is for use solely by authorized California ISO employees with a need to know and a signed confidentiality non-disclosure agreement.  Do not release, disclose or reproduce this information."/>
          <xsd:enumeration value="PCII or CEII"/>
          <xsd:enumeration value="Privileged and Confidential. (Legal Use Only)."/>
          <xsd:enumeration value="Copyright 2016 California ISO"/>
          <xsd:enumeration value="Copyright 2015 California ISO"/>
          <xsd:enumeration value="Copyright 2014 California ISO"/>
          <xsd:enumeration value="Copyright 2013 California ISO"/>
          <xsd:enumeration value="Copyright 2012 California ISO"/>
          <xsd:enumeration value="Copyright 2011 California ISO"/>
          <xsd:enumeration value="California ISO PUBLIC USE."/>
          <xsd:enumeration value="Template"/>
        </xsd:restriction>
      </xsd:simpleType>
    </xsd:element>
    <xsd:element name="PMO_x0020_Doc_x0020_Version" ma:index="12" ma:displayName="PMO Doc Version" ma:description="" ma:internalName="PMO_x0020_Doc_x0020_Version" ma:readOnly="false">
      <xsd:simpleType>
        <xsd:restriction base="dms:Number"/>
      </xsd:simpleType>
    </xsd:element>
    <xsd:element name="Project_x0020_Name" ma:index="13" ma:displayName="Project Name" ma:description="Enter project name here." ma:internalName="Project_x0020_Name" ma:readOnly="false">
      <xsd:simpleType>
        <xsd:restriction base="dms:Text">
          <xsd:maxLength value="255"/>
        </xsd:restriction>
      </xsd:simpleType>
    </xsd:element>
    <xsd:element name="Division" ma:index="15" nillable="true" ma:displayName="ISO Division" ma:default="Technology" ma:description="" ma:format="Dropdown" ma:hidden="true" ma:internalName="Division" ma:readOnly="false">
      <xsd:simpleType>
        <xsd:restriction base="dms:Choice">
          <xsd:enumeration value="Executive Office"/>
          <xsd:enumeration value="General Counsel &amp; Administration"/>
          <xsd:enumeration value="Human Resources"/>
          <xsd:enumeration value="Market Monitoring"/>
          <xsd:enumeration value="Market and Infrastructure Development"/>
          <xsd:enumeration value="Operations"/>
          <xsd:enumeration value="Policy &amp; Client Services"/>
          <xsd:enumeration value="Technology"/>
        </xsd:restriction>
      </xsd:simpleType>
    </xsd:element>
    <xsd:element name="Template_x0020_Version" ma:index="16" nillable="true" ma:displayName="Template Version" ma:description="This is the version of the current template." ma:hidden="true" ma:internalName="Template_x0020_Version" ma:readOnly="false">
      <xsd:simpleType>
        <xsd:restriction base="dms:Number"/>
      </xsd:simpleType>
    </xsd:element>
    <xsd:element name="ISO_x0020_Department" ma:index="17" nillable="true" ma:displayName="ISO Department" ma:description="" ma:format="Dropdown" ma:hidden="true" ma:internalName="ISO_x0020_Department" ma:readOnly="false">
      <xsd:simpleType>
        <xsd:restriction base="dms:Choice">
          <xsd:enumeration value="Business Planning and Operations"/>
          <xsd:enumeration value="Business Solutions and Quality"/>
          <xsd:enumeration value="Campus Operations"/>
          <xsd:enumeration value="CFO &amp; Treasurer"/>
          <xsd:enumeration value="Communications &amp; Public Relations"/>
          <xsd:enumeration value="Compensation &amp; Benefits"/>
          <xsd:enumeration value="Corporate Compliance"/>
          <xsd:enumeration value="Corporate Secretary"/>
          <xsd:enumeration value="Customer Services &amp; Industrial Affairs"/>
          <xsd:enumeration value="Enterprise Model Management"/>
          <xsd:enumeration value="Executive Advisor - Operations"/>
          <xsd:enumeration value="Executive Office"/>
          <xsd:enumeration value="Federal Affairs"/>
          <xsd:enumeration value="Government Affairs"/>
          <xsd:enumeration value="Human Resources Operations"/>
          <xsd:enumeration value="Infrastructure Development"/>
          <xsd:enumeration value="Internal Audit"/>
          <xsd:enumeration value="IT Architecture"/>
          <xsd:enumeration value="IT Operations"/>
          <xsd:enumeration value="Learning &amp; Leadership Development"/>
          <xsd:enumeration value="Legal"/>
          <xsd:enumeration value="Market &amp; Infrastructure Compliance"/>
          <xsd:enumeration value="Market &amp; Infrastructure Policy"/>
          <xsd:enumeration value="Market Analysis &amp; Development"/>
          <xsd:enumeration value="Market Monitoring"/>
          <xsd:enumeration value="Market Services"/>
          <xsd:enumeration value="Operations Compliance &amp; Control"/>
          <xsd:enumeration value="Operations Engineering Services"/>
          <xsd:enumeration value="Operations Process, Procedures and Training"/>
          <xsd:enumeration value="Power Systems Technology Development"/>
          <xsd:enumeration value="Power Systems Technology Operations"/>
          <xsd:enumeration value="Program Office"/>
          <xsd:enumeration value="QA, Architecture and Enterprise Data Mgmt"/>
          <xsd:enumeration value="Regulatory Affairs"/>
          <xsd:enumeration value="Smart Grid Technologies &amp; Strategy"/>
          <xsd:enumeration value="Sr Human Resources Manager"/>
          <xsd:enumeration value="Sr. Project Manager - Iron Point Building"/>
          <xsd:enumeration value="State Affairs"/>
          <xsd:enumeration value="System Operations"/>
        </xsd:restriction>
      </xsd:simpleType>
    </xsd:element>
    <xsd:element name="Date_x0020_Became_x0020_Record" ma:index="18" nillable="true" ma:displayName="Date Became Record" ma:default="[today]" ma:description="" ma:format="DateOnly" ma:hidden="true" ma:internalName="Date_x0020_Became_x0020_Recor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4" ma:displayName="Date Created" ma:description="The date on which this resource was created" ma:format="DateTime" ma:internalName="_DCDateCrea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c0aa01-de35-43b7-8a5c-d672380d5170"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B99D6-D0D2-4EDD-95F7-DB76AFE9AC6E}">
  <ds:schemaRefs>
    <ds:schemaRef ds:uri="39c1fed3-252c-45ae-8637-c13efcb57add"/>
    <ds:schemaRef ds:uri="http://purl.org/dc/terms/"/>
    <ds:schemaRef ds:uri="http://schemas.microsoft.com/office/2006/documentManagement/types"/>
    <ds:schemaRef ds:uri="http://schemas.microsoft.com/sharepoint/v4"/>
    <ds:schemaRef ds:uri="http://schemas.microsoft.com/sharepoint/v3/fields"/>
    <ds:schemaRef ds:uri="http://schemas.openxmlformats.org/package/2006/metadata/core-properties"/>
    <ds:schemaRef ds:uri="http://purl.org/dc/elements/1.1/"/>
    <ds:schemaRef ds:uri="eac0aa01-de35-43b7-8a5c-d672380d5170"/>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731D9AC-759C-4ED8-91AA-AD9508799CDF}">
  <ds:schemaRefs>
    <ds:schemaRef ds:uri="http://schemas.microsoft.com/sharepoint/v3/contenttype/forms"/>
  </ds:schemaRefs>
</ds:datastoreItem>
</file>

<file path=customXml/itemProps3.xml><?xml version="1.0" encoding="utf-8"?>
<ds:datastoreItem xmlns:ds="http://schemas.openxmlformats.org/officeDocument/2006/customXml" ds:itemID="{1FD1800D-4E82-41F4-870A-CE209481E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c1fed3-252c-45ae-8637-c13efcb57add"/>
    <ds:schemaRef ds:uri="http://schemas.microsoft.com/sharepoint/v3/fields"/>
    <ds:schemaRef ds:uri="http://schemas.microsoft.com/sharepoint/v4"/>
    <ds:schemaRef ds:uri="eac0aa01-de35-43b7-8a5c-d672380d51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EDAM Readiness </vt:lpstr>
      <vt:lpstr>Graphs</vt:lpstr>
      <vt:lpstr>Summary</vt:lpstr>
      <vt:lpstr>Valid Fields</vt:lpstr>
      <vt:lpstr>'EDAM Readiness '!Print_Area</vt:lpstr>
      <vt:lpstr>'EDAM Readiness '!Print_Titles</vt:lpstr>
    </vt:vector>
  </TitlesOfParts>
  <Company>CAISO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EIM Readiness Criteria Worksheet - Template</dc:title>
  <dc:creator>Fattah, Ayman</dc:creator>
  <cp:lastModifiedBy>Varghese, Visan</cp:lastModifiedBy>
  <cp:lastPrinted>2019-02-22T00:30:07Z</cp:lastPrinted>
  <dcterms:created xsi:type="dcterms:W3CDTF">2015-08-25T20:22:32Z</dcterms:created>
  <dcterms:modified xsi:type="dcterms:W3CDTF">2025-04-23T16:33:43Z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0x0101007699FC38C18454409EEE80C44496B87F00A0842E501849F94880E213D789794429</vt:lpwstr>
  </property>
  <property fmtid="{D5CDD505-2E9C-101B-9397-08002B2CF9AE}" pid="3" name="AutoClassRecordSeries">
    <vt:lpwstr>67;#Administrative:ADM01-240 - Training Records|4b261a90-562f-4bdc-913d-e1d83e406e6e</vt:lpwstr>
  </property>
  <property fmtid="{D5CDD505-2E9C-101B-9397-08002B2CF9AE}" pid="4" name="AutoClassDocumentType">
    <vt:lpwstr>16;#Template|4b625e50-95ad-42bf-9f4f-f12cf20080bf</vt:lpwstr>
  </property>
  <property fmtid="{D5CDD505-2E9C-101B-9397-08002B2CF9AE}" pid="5" name="AutoClassTopic">
    <vt:lpwstr>20;#EIM (Energy Imbalance Market)|8d70e666-cb1a-46e0-b4ed-ba4285596162;#6;#Tariff|cc4c938c-feeb-4c7a-a862-f9df7d868b49;#24;#Education/Training|05bc8dc7-df98-4b50-a74f-30b458f767be</vt:lpwstr>
  </property>
  <property fmtid="{D5CDD505-2E9C-101B-9397-08002B2CF9AE}" pid="6" name="RLPreviousUrl">
    <vt:lpwstr>/EIM/EIMTemplates/Track 6 - Training and Operations Readiness/EIM Readiness Criteria Worksheet - Template (Updated).xlsx</vt:lpwstr>
  </property>
</Properties>
</file>